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stle.sharepoint.com/teams/KR_B2B_Mktg/Shared Documents/2022/04 Price increase/"/>
    </mc:Choice>
  </mc:AlternateContent>
  <xr:revisionPtr revIDLastSave="0" documentId="8_{DA55AB1C-8C40-42C9-9DF3-1FECE081C01B}" xr6:coauthVersionLast="47" xr6:coauthVersionMax="47" xr10:uidLastSave="{00000000-0000-0000-0000-000000000000}"/>
  <bookViews>
    <workbookView xWindow="-108" yWindow="-108" windowWidth="23256" windowHeight="12576" xr2:uid="{C5A45B00-3F3F-4E82-95A2-86907D547979}"/>
  </bookViews>
  <sheets>
    <sheet name="주문서" sheetId="1" r:id="rId1"/>
  </sheets>
  <externalReferences>
    <externalReference r:id="rId2"/>
    <externalReference r:id="rId3"/>
  </externalReferences>
  <definedNames>
    <definedName name="Location">[1]Sheet3!$B:$B</definedName>
    <definedName name="Name">[1]Sheet3!$A:$A</definedName>
    <definedName name="_xlnm.Print_Area" localSheetId="0">주문서!$A$1:$BH$47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27" i="1" l="1"/>
  <c r="AS31" i="1" s="1"/>
  <c r="AS33" i="1" s="1"/>
  <c r="AU45" i="1"/>
  <c r="F40" i="1"/>
  <c r="N40" i="1" s="1"/>
  <c r="AV32" i="1"/>
  <c r="AS32" i="1"/>
  <c r="AV26" i="1"/>
  <c r="BB26" i="1" s="1"/>
  <c r="AV25" i="1"/>
  <c r="BB25" i="1" s="1"/>
  <c r="AV24" i="1"/>
  <c r="BB24" i="1" s="1"/>
  <c r="AV23" i="1"/>
  <c r="BB23" i="1" s="1"/>
  <c r="AV22" i="1"/>
  <c r="BB22" i="1" s="1"/>
  <c r="AV21" i="1"/>
  <c r="BB21" i="1" s="1"/>
  <c r="AV20" i="1"/>
  <c r="BB20" i="1" s="1"/>
  <c r="AV19" i="1"/>
  <c r="BB19" i="1" s="1"/>
  <c r="AV18" i="1"/>
  <c r="BB18" i="1" s="1"/>
  <c r="AV17" i="1"/>
  <c r="BB17" i="1" s="1"/>
  <c r="AV16" i="1"/>
  <c r="BB16" i="1" s="1"/>
  <c r="AV15" i="1"/>
  <c r="BB15" i="1" s="1"/>
  <c r="AV14" i="1"/>
  <c r="BB14" i="1" s="1"/>
  <c r="AV13" i="1"/>
  <c r="AV27" i="1" l="1"/>
  <c r="AV31" i="1" s="1"/>
  <c r="AV33" i="1" s="1"/>
  <c r="BB13" i="1"/>
  <c r="BB27" i="1" s="1"/>
  <c r="BB31" i="1" s="1"/>
  <c r="BB33" i="1" s="1"/>
</calcChain>
</file>

<file path=xl/sharedStrings.xml><?xml version="1.0" encoding="utf-8"?>
<sst xmlns="http://schemas.openxmlformats.org/spreadsheetml/2006/main" count="64" uniqueCount="58">
  <si>
    <r>
      <rPr>
        <b/>
        <sz val="18"/>
        <rFont val="맑은 고딕"/>
        <family val="3"/>
        <charset val="129"/>
      </rPr>
      <t>구매견적서</t>
    </r>
    <phoneticPr fontId="3" type="noConversion"/>
  </si>
  <si>
    <r>
      <rPr>
        <b/>
        <sz val="9"/>
        <rFont val="맑은 고딕"/>
        <family val="3"/>
        <charset val="129"/>
      </rPr>
      <t>수신</t>
    </r>
    <r>
      <rPr>
        <b/>
        <sz val="9"/>
        <rFont val="Arial"/>
        <family val="2"/>
      </rPr>
      <t>:</t>
    </r>
    <phoneticPr fontId="3" type="noConversion"/>
  </si>
  <si>
    <r>
      <rPr>
        <b/>
        <sz val="9"/>
        <rFont val="맑은 고딕"/>
        <family val="3"/>
        <charset val="129"/>
      </rPr>
      <t>발신</t>
    </r>
    <r>
      <rPr>
        <b/>
        <sz val="9"/>
        <rFont val="Arial"/>
        <family val="2"/>
      </rPr>
      <t>:</t>
    </r>
    <phoneticPr fontId="3" type="noConversion"/>
  </si>
  <si>
    <t xml:space="preserve">  귀사의 번창하심을 기원하며, 당사 제품 구매 견적 내역을 알려드리니 참조하시기 바랍니다.
  구매 수량 기입 전, 구매 견적서 하단의 '기타 사항'을 확인해주세요. </t>
    <phoneticPr fontId="3" type="noConversion"/>
  </si>
  <si>
    <t>1. 기업용 캡슐</t>
  </si>
  <si>
    <t>No.</t>
    <phoneticPr fontId="3" type="noConversion"/>
  </si>
  <si>
    <r>
      <rPr>
        <b/>
        <sz val="9"/>
        <color theme="0"/>
        <rFont val="맑은 고딕"/>
        <family val="3"/>
        <charset val="129"/>
      </rPr>
      <t>제품</t>
    </r>
    <phoneticPr fontId="3" type="noConversion"/>
  </si>
  <si>
    <r>
      <rPr>
        <b/>
        <sz val="9"/>
        <color theme="0"/>
        <rFont val="맑은 고딕"/>
        <family val="3"/>
        <charset val="129"/>
      </rPr>
      <t>제품명</t>
    </r>
    <phoneticPr fontId="3" type="noConversion"/>
  </si>
  <si>
    <r>
      <rPr>
        <b/>
        <sz val="9"/>
        <color theme="0"/>
        <rFont val="맑은 고딕"/>
        <family val="3"/>
        <charset val="129"/>
      </rPr>
      <t>제품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설명</t>
    </r>
    <phoneticPr fontId="3" type="noConversion"/>
  </si>
  <si>
    <r>
      <rPr>
        <b/>
        <sz val="9"/>
        <color theme="0"/>
        <rFont val="맑은 고딕"/>
        <family val="3"/>
        <charset val="129"/>
      </rPr>
      <t>강도</t>
    </r>
    <phoneticPr fontId="3" type="noConversion"/>
  </si>
  <si>
    <r>
      <rPr>
        <b/>
        <sz val="9"/>
        <color theme="0"/>
        <rFont val="맑은 고딕"/>
        <family val="3"/>
        <charset val="129"/>
      </rPr>
      <t>단가</t>
    </r>
    <r>
      <rPr>
        <b/>
        <sz val="9"/>
        <color rgb="FFFFFF00"/>
        <rFont val="맑은 고딕"/>
        <family val="3"/>
        <charset val="129"/>
      </rPr>
      <t xml:space="preserve">
</t>
    </r>
    <r>
      <rPr>
        <b/>
        <sz val="8"/>
        <color rgb="FFFFFF00"/>
        <rFont val="Arial"/>
        <family val="2"/>
      </rPr>
      <t xml:space="preserve">(VAT </t>
    </r>
    <r>
      <rPr>
        <b/>
        <sz val="8"/>
        <color rgb="FFFFFF00"/>
        <rFont val="맑은 고딕"/>
        <family val="3"/>
        <charset val="129"/>
      </rPr>
      <t>미포함</t>
    </r>
    <r>
      <rPr>
        <b/>
        <sz val="8"/>
        <color rgb="FFFFFF00"/>
        <rFont val="Arial"/>
        <family val="2"/>
      </rPr>
      <t>)</t>
    </r>
    <phoneticPr fontId="3" type="noConversion"/>
  </si>
  <si>
    <r>
      <rPr>
        <b/>
        <sz val="9"/>
        <color theme="0"/>
        <rFont val="맑은 고딕"/>
        <family val="3"/>
        <charset val="129"/>
      </rPr>
      <t>구매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수량</t>
    </r>
    <phoneticPr fontId="3" type="noConversion"/>
  </si>
  <si>
    <r>
      <rPr>
        <b/>
        <sz val="9"/>
        <color theme="0"/>
        <rFont val="맑은 고딕"/>
        <family val="3"/>
        <charset val="129"/>
      </rPr>
      <t>공급가액</t>
    </r>
    <r>
      <rPr>
        <b/>
        <sz val="9"/>
        <color rgb="FFFFFF00"/>
        <rFont val="맑은 고딕"/>
        <family val="3"/>
        <charset val="129"/>
      </rPr>
      <t xml:space="preserve">
</t>
    </r>
    <r>
      <rPr>
        <b/>
        <sz val="8"/>
        <color rgb="FFFFFF00"/>
        <rFont val="Arial"/>
        <family val="2"/>
      </rPr>
      <t xml:space="preserve">(VAT </t>
    </r>
    <r>
      <rPr>
        <b/>
        <sz val="8"/>
        <color rgb="FFFFFF00"/>
        <rFont val="맑은 고딕"/>
        <family val="3"/>
        <charset val="129"/>
      </rPr>
      <t>미포함</t>
    </r>
    <r>
      <rPr>
        <b/>
        <sz val="8"/>
        <color rgb="FFFFFF00"/>
        <rFont val="Arial"/>
        <family val="2"/>
      </rPr>
      <t>)</t>
    </r>
    <phoneticPr fontId="3" type="noConversion"/>
  </si>
  <si>
    <r>
      <rPr>
        <b/>
        <sz val="9"/>
        <color theme="0"/>
        <rFont val="맑은 고딕"/>
        <family val="3"/>
        <charset val="129"/>
      </rPr>
      <t xml:space="preserve">총액
</t>
    </r>
    <r>
      <rPr>
        <b/>
        <sz val="8"/>
        <color theme="0"/>
        <rFont val="Arial"/>
        <family val="2"/>
      </rPr>
      <t xml:space="preserve">(VAT </t>
    </r>
    <r>
      <rPr>
        <b/>
        <sz val="8"/>
        <color theme="0"/>
        <rFont val="맑은 고딕"/>
        <family val="3"/>
        <charset val="129"/>
      </rPr>
      <t>포함</t>
    </r>
    <r>
      <rPr>
        <b/>
        <sz val="8"/>
        <color theme="0"/>
        <rFont val="Arial"/>
        <family val="2"/>
      </rPr>
      <t>)</t>
    </r>
    <phoneticPr fontId="3" type="noConversion"/>
  </si>
  <si>
    <r>
      <t>Ristretto Intenso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리스트레토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인텐소</t>
    </r>
    <phoneticPr fontId="3" type="noConversion"/>
  </si>
  <si>
    <r>
      <rPr>
        <sz val="8"/>
        <rFont val="맑은 고딕"/>
        <family val="3"/>
        <charset val="129"/>
      </rPr>
      <t>매우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강렬한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맛과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진한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밀도감</t>
    </r>
    <phoneticPr fontId="3" type="noConversion"/>
  </si>
  <si>
    <r>
      <t>India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인디아</t>
    </r>
    <phoneticPr fontId="3" type="noConversion"/>
  </si>
  <si>
    <r>
      <rPr>
        <sz val="8"/>
        <rFont val="맑은 고딕"/>
        <family val="3"/>
        <charset val="129"/>
      </rPr>
      <t>강렬하고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스파이시한
인도산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</si>
  <si>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Ristretto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리스트레토</t>
    </r>
    <phoneticPr fontId="3" type="noConversion"/>
  </si>
  <si>
    <r>
      <rPr>
        <sz val="8"/>
        <rFont val="맑은 고딕"/>
        <family val="3"/>
        <charset val="129"/>
      </rPr>
      <t>바디감이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풍부한
정통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</si>
  <si>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Espresso Caramel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에스프레소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카라멜</t>
    </r>
    <phoneticPr fontId="3" type="noConversion"/>
  </si>
  <si>
    <r>
      <rPr>
        <sz val="8"/>
        <rFont val="맑은 고딕"/>
        <family val="3"/>
        <charset val="129"/>
      </rPr>
      <t>진하고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달콤한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캐러멜향</t>
    </r>
    <phoneticPr fontId="3" type="noConversion"/>
  </si>
  <si>
    <r>
      <t>Espresso Vanila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에스프레소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바닐라</t>
    </r>
    <phoneticPr fontId="3" type="noConversion"/>
  </si>
  <si>
    <r>
      <rPr>
        <sz val="8"/>
        <rFont val="맑은 고딕"/>
        <family val="3"/>
        <charset val="129"/>
      </rPr>
      <t>부드럽고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풍성한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바닐라향</t>
    </r>
    <phoneticPr fontId="3" type="noConversion"/>
  </si>
  <si>
    <r>
      <t>Forte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포르테</t>
    </r>
    <phoneticPr fontId="3" type="noConversion"/>
  </si>
  <si>
    <r>
      <rPr>
        <sz val="8"/>
        <rFont val="맑은 고딕"/>
        <family val="3"/>
        <charset val="129"/>
      </rPr>
      <t>풍부한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향의
균형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잡힌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</si>
  <si>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Decaffeinato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디카페나토</t>
    </r>
    <phoneticPr fontId="3" type="noConversion"/>
  </si>
  <si>
    <r>
      <rPr>
        <sz val="8"/>
        <rFont val="맑은 고딕"/>
        <family val="3"/>
        <charset val="129"/>
      </rPr>
      <t>밀도있는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강렬함</t>
    </r>
    <phoneticPr fontId="3" type="noConversion"/>
  </si>
  <si>
    <r>
      <t>Guatemala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과테말라</t>
    </r>
    <phoneticPr fontId="3" type="noConversion"/>
  </si>
  <si>
    <r>
      <rPr>
        <sz val="8"/>
        <rFont val="맑은 고딕"/>
        <family val="3"/>
        <charset val="129"/>
      </rPr>
      <t>강한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생동감의
과테말라산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최고급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로부스타</t>
    </r>
    <phoneticPr fontId="3" type="noConversion"/>
  </si>
  <si>
    <r>
      <t>Leggero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레제로</t>
    </r>
    <phoneticPr fontId="3" type="noConversion"/>
  </si>
  <si>
    <r>
      <rPr>
        <sz val="8"/>
        <rFont val="맑은 고딕"/>
        <family val="3"/>
        <charset val="129"/>
      </rPr>
      <t>산뜻하고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상쾌한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</si>
  <si>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Lungo Forte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룽고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포르테</t>
    </r>
    <phoneticPr fontId="3" type="noConversion"/>
  </si>
  <si>
    <r>
      <rPr>
        <sz val="8"/>
        <rFont val="맑은 고딕"/>
        <family val="3"/>
        <charset val="129"/>
      </rPr>
      <t>품격있는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로스팅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커피</t>
    </r>
    <phoneticPr fontId="3" type="noConversion"/>
  </si>
  <si>
    <r>
      <t>Brazil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브라질</t>
    </r>
    <phoneticPr fontId="3" type="noConversion"/>
  </si>
  <si>
    <r>
      <rPr>
        <sz val="8"/>
        <rFont val="맑은 고딕"/>
        <family val="3"/>
        <charset val="129"/>
      </rPr>
      <t>달콤함과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부드러운
브라질산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에스프레소</t>
    </r>
    <phoneticPr fontId="3" type="noConversion"/>
  </si>
  <si>
    <r>
      <t>Finezzo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피네조</t>
    </r>
    <phoneticPr fontId="3" type="noConversion"/>
  </si>
  <si>
    <r>
      <rPr>
        <sz val="8"/>
        <rFont val="맑은 고딕"/>
        <family val="3"/>
        <charset val="129"/>
      </rPr>
      <t>꽃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향기의</t>
    </r>
    <r>
      <rPr>
        <sz val="8"/>
        <rFont val="Arial"/>
        <family val="2"/>
      </rPr>
      <t xml:space="preserve"> </t>
    </r>
    <r>
      <rPr>
        <sz val="8"/>
        <rFont val="맑은 고딕"/>
        <family val="3"/>
        <charset val="129"/>
      </rPr>
      <t>상쾌함</t>
    </r>
    <phoneticPr fontId="3" type="noConversion"/>
  </si>
  <si>
    <r>
      <t>Bianco Delicato</t>
    </r>
    <r>
      <rPr>
        <sz val="8"/>
        <rFont val="Arial"/>
        <family val="2"/>
      </rPr>
      <t xml:space="preserve">
</t>
    </r>
    <r>
      <rPr>
        <sz val="8"/>
        <rFont val="맑은 고딕"/>
        <family val="3"/>
        <charset val="129"/>
      </rPr>
      <t>비앙코 델리카토</t>
    </r>
    <phoneticPr fontId="3" type="noConversion"/>
  </si>
  <si>
    <t>캐러멜과 비스킷향</t>
    <phoneticPr fontId="3" type="noConversion"/>
  </si>
  <si>
    <r>
      <t xml:space="preserve">Bianco Intenso
</t>
    </r>
    <r>
      <rPr>
        <sz val="9"/>
        <rFont val="맑은 고딕"/>
        <family val="3"/>
        <charset val="129"/>
      </rPr>
      <t>비앙코</t>
    </r>
    <r>
      <rPr>
        <sz val="9"/>
        <rFont val="Arial"/>
        <family val="2"/>
      </rPr>
      <t xml:space="preserve"> </t>
    </r>
    <r>
      <rPr>
        <sz val="9"/>
        <rFont val="돋움"/>
        <family val="2"/>
        <charset val="129"/>
      </rPr>
      <t>인텐소</t>
    </r>
    <phoneticPr fontId="3" type="noConversion"/>
  </si>
  <si>
    <r>
      <t>진한</t>
    </r>
    <r>
      <rPr>
        <sz val="8"/>
        <rFont val="돋움"/>
        <family val="2"/>
        <charset val="129"/>
      </rPr>
      <t xml:space="preserve"> 로스팅향, 균형잡힌 풍미</t>
    </r>
    <phoneticPr fontId="3" type="noConversion"/>
  </si>
  <si>
    <r>
      <rPr>
        <b/>
        <sz val="9"/>
        <color theme="0"/>
        <rFont val="맑은 고딕"/>
        <family val="3"/>
        <charset val="129"/>
      </rPr>
      <t>캡슐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총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비용</t>
    </r>
    <r>
      <rPr>
        <b/>
        <sz val="9"/>
        <color theme="0"/>
        <rFont val="Arial"/>
        <family val="2"/>
      </rPr>
      <t xml:space="preserve"> (VAT </t>
    </r>
    <r>
      <rPr>
        <b/>
        <sz val="9"/>
        <color theme="0"/>
        <rFont val="맑은 고딕"/>
        <family val="3"/>
        <charset val="129"/>
      </rPr>
      <t>포함</t>
    </r>
    <r>
      <rPr>
        <b/>
        <sz val="9"/>
        <color theme="0"/>
        <rFont val="Arial"/>
        <family val="2"/>
      </rPr>
      <t>)</t>
    </r>
    <phoneticPr fontId="3" type="noConversion"/>
  </si>
  <si>
    <t>2. 총 비용</t>
  </si>
  <si>
    <r>
      <rPr>
        <b/>
        <sz val="9"/>
        <color theme="0"/>
        <rFont val="맑은 고딕"/>
        <family val="3"/>
        <charset val="129"/>
      </rPr>
      <t>제품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분류</t>
    </r>
    <phoneticPr fontId="3" type="noConversion"/>
  </si>
  <si>
    <r>
      <rPr>
        <b/>
        <sz val="9"/>
        <color theme="0"/>
        <rFont val="맑은 고딕"/>
        <family val="3"/>
        <charset val="129"/>
      </rPr>
      <t>비고</t>
    </r>
    <phoneticPr fontId="3" type="noConversion"/>
  </si>
  <si>
    <r>
      <rPr>
        <sz val="9"/>
        <rFont val="맑은 고딕"/>
        <family val="3"/>
        <charset val="129"/>
      </rPr>
      <t>캡슐</t>
    </r>
    <phoneticPr fontId="3" type="noConversion"/>
  </si>
  <si>
    <r>
      <rPr>
        <b/>
        <sz val="9"/>
        <rFont val="돋움"/>
        <family val="3"/>
        <charset val="129"/>
      </rPr>
      <t>종류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변경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가능</t>
    </r>
    <phoneticPr fontId="3" type="noConversion"/>
  </si>
  <si>
    <r>
      <rPr>
        <sz val="9"/>
        <rFont val="맑은 고딕"/>
        <family val="3"/>
        <charset val="129"/>
      </rPr>
      <t>배송</t>
    </r>
    <r>
      <rPr>
        <sz val="9"/>
        <rFont val="Arial"/>
        <family val="2"/>
      </rPr>
      <t xml:space="preserve"> </t>
    </r>
    <r>
      <rPr>
        <sz val="9"/>
        <rFont val="맑은 고딕"/>
        <family val="3"/>
        <charset val="129"/>
      </rPr>
      <t>비용</t>
    </r>
    <phoneticPr fontId="3" type="noConversion"/>
  </si>
  <si>
    <r>
      <rPr>
        <b/>
        <sz val="9"/>
        <rFont val="맑은 고딕"/>
        <family val="3"/>
        <charset val="129"/>
      </rPr>
      <t>캡슐</t>
    </r>
    <r>
      <rPr>
        <b/>
        <sz val="9"/>
        <rFont val="Arial"/>
        <family val="2"/>
      </rPr>
      <t xml:space="preserve"> 300</t>
    </r>
    <r>
      <rPr>
        <b/>
        <sz val="9"/>
        <rFont val="맑은 고딕"/>
        <family val="3"/>
        <charset val="129"/>
      </rPr>
      <t>개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미만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주문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시</t>
    </r>
    <r>
      <rPr>
        <b/>
        <sz val="9"/>
        <rFont val="Arial"/>
        <family val="2"/>
      </rPr>
      <t xml:space="preserve">, </t>
    </r>
    <r>
      <rPr>
        <b/>
        <sz val="9"/>
        <rFont val="맑은 고딕"/>
        <family val="3"/>
        <charset val="129"/>
      </rPr>
      <t>배송비</t>
    </r>
    <r>
      <rPr>
        <b/>
        <sz val="9"/>
        <rFont val="Arial"/>
        <family val="2"/>
      </rPr>
      <t xml:space="preserve"> 2,500</t>
    </r>
    <r>
      <rPr>
        <b/>
        <sz val="9"/>
        <rFont val="맑은 고딕"/>
        <family val="3"/>
        <charset val="129"/>
      </rPr>
      <t>원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별도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청구</t>
    </r>
    <phoneticPr fontId="3" type="noConversion"/>
  </si>
  <si>
    <r>
      <rPr>
        <b/>
        <sz val="9"/>
        <color theme="0"/>
        <rFont val="맑은 고딕"/>
        <family val="3"/>
        <charset val="129"/>
      </rPr>
      <t>머신</t>
    </r>
    <r>
      <rPr>
        <b/>
        <sz val="9"/>
        <color theme="0"/>
        <rFont val="Arial"/>
        <family val="2"/>
      </rPr>
      <t xml:space="preserve"> + </t>
    </r>
    <r>
      <rPr>
        <b/>
        <sz val="9"/>
        <color theme="0"/>
        <rFont val="맑은 고딕"/>
        <family val="3"/>
        <charset val="129"/>
      </rPr>
      <t>캡슐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총</t>
    </r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맑은 고딕"/>
        <family val="3"/>
        <charset val="129"/>
      </rPr>
      <t>비용</t>
    </r>
    <r>
      <rPr>
        <b/>
        <sz val="9"/>
        <color theme="0"/>
        <rFont val="Arial"/>
        <family val="2"/>
      </rPr>
      <t xml:space="preserve"> (VAT </t>
    </r>
    <r>
      <rPr>
        <b/>
        <sz val="9"/>
        <color theme="0"/>
        <rFont val="맑은 고딕"/>
        <family val="3"/>
        <charset val="129"/>
      </rPr>
      <t>포함</t>
    </r>
    <r>
      <rPr>
        <b/>
        <sz val="9"/>
        <color theme="0"/>
        <rFont val="Arial"/>
        <family val="2"/>
      </rPr>
      <t>)</t>
    </r>
    <phoneticPr fontId="3" type="noConversion"/>
  </si>
  <si>
    <t>3.  기타 사항</t>
  </si>
  <si>
    <r>
      <rPr>
        <b/>
        <sz val="8"/>
        <color rgb="FFFF0000"/>
        <rFont val="맑은 고딕"/>
        <family val="3"/>
        <charset val="129"/>
        <scheme val="major"/>
      </rPr>
      <t xml:space="preserve">  - 캡슐은 1 pack 50개 캡슐로 포장되어, 캡슐 한 종류당 최소 주문량은 50개입니다. 구매를 원하시는 캡슐의 수량을 50개 단위로 입력해주세요. 
  - 튜브형 캡슐을 이용 중이신 고객분들은 구매를 원하시는 캡슐의 수량을 30개 단위로 입력해주세요. 
</t>
    </r>
    <r>
      <rPr>
        <sz val="8"/>
        <rFont val="맑은 고딕"/>
        <family val="3"/>
        <charset val="129"/>
        <scheme val="major"/>
      </rPr>
      <t xml:space="preserve">  - 캡슐 300개 미만 주문 시 배송료 2,500원이 부과됩니다. 
  - 제품 재고 상황에 따라 일부 주문이 취소될 수 있으며, 안내 전화가 갈 예정입니다. 
  - 발주 후 영업일 기준 2~3일 이내 배송됩니다. (토요일, 일요일 및 기타 공휴일은 영업일 미 포함)
  - 머신 구매 시 1년 간 무상 AS 제공됩니다. (단, 고객 과실로 인한 문제 발생 시 AS 비용이 유상 청구될 수 있습니다)
  - 계좌 송금 및 카드 결제 가능합니다.</t>
    </r>
    <phoneticPr fontId="3" type="noConversion"/>
  </si>
  <si>
    <r>
      <rPr>
        <sz val="8"/>
        <rFont val="맑은 고딕"/>
        <family val="3"/>
        <charset val="129"/>
      </rPr>
      <t>■</t>
    </r>
    <phoneticPr fontId="3" type="noConversion"/>
  </si>
  <si>
    <r>
      <rPr>
        <b/>
        <sz val="9"/>
        <rFont val="맑은 고딕"/>
        <family val="3"/>
        <charset val="129"/>
      </rPr>
      <t>네스프레소</t>
    </r>
    <r>
      <rPr>
        <b/>
        <sz val="9"/>
        <rFont val="Arial"/>
        <family val="2"/>
      </rPr>
      <t xml:space="preserve"> </t>
    </r>
    <r>
      <rPr>
        <b/>
        <sz val="9"/>
        <rFont val="맑은 고딕"/>
        <family val="3"/>
        <charset val="129"/>
      </rPr>
      <t>고객센터</t>
    </r>
    <phoneticPr fontId="3" type="noConversion"/>
  </si>
  <si>
    <t>080-734-1113</t>
    <phoneticPr fontId="3" type="noConversion"/>
  </si>
  <si>
    <t>FAX</t>
    <phoneticPr fontId="3" type="noConversion"/>
  </si>
  <si>
    <t>02-3277-1315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</si>
</sst>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_);[Red]\(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Arial"/>
      <family val="2"/>
    </font>
    <font>
      <sz val="8"/>
      <name val="맑은 고딕"/>
      <family val="2"/>
      <charset val="129"/>
      <scheme val="minor"/>
    </font>
    <font>
      <b/>
      <sz val="18"/>
      <name val="Arial"/>
      <family val="2"/>
    </font>
    <font>
      <b/>
      <sz val="18"/>
      <name val="맑은 고딕"/>
      <family val="3"/>
      <charset val="129"/>
    </font>
    <font>
      <b/>
      <sz val="9"/>
      <name val="Arial"/>
      <family val="2"/>
    </font>
    <font>
      <b/>
      <sz val="9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sz val="9"/>
      <color theme="0"/>
      <name val="Arial"/>
      <family val="2"/>
    </font>
    <font>
      <b/>
      <sz val="9"/>
      <color theme="0"/>
      <name val="맑은 고딕"/>
      <family val="3"/>
      <charset val="129"/>
    </font>
    <font>
      <b/>
      <sz val="9"/>
      <color rgb="FFFFFF00"/>
      <name val="맑은 고딕"/>
      <family val="3"/>
      <charset val="129"/>
    </font>
    <font>
      <b/>
      <sz val="8"/>
      <color rgb="FFFFFF00"/>
      <name val="Arial"/>
      <family val="2"/>
    </font>
    <font>
      <b/>
      <sz val="8"/>
      <color rgb="FFFFFF00"/>
      <name val="맑은 고딕"/>
      <family val="3"/>
      <charset val="129"/>
    </font>
    <font>
      <b/>
      <sz val="8"/>
      <color theme="0"/>
      <name val="Arial"/>
      <family val="2"/>
    </font>
    <font>
      <b/>
      <sz val="8"/>
      <color theme="0"/>
      <name val="맑은 고딕"/>
      <family val="3"/>
      <charset val="129"/>
    </font>
    <font>
      <sz val="9"/>
      <name val="Arial"/>
      <family val="2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9"/>
      <name val="돋움"/>
      <family val="2"/>
      <charset val="129"/>
    </font>
    <font>
      <sz val="8"/>
      <name val="돋움"/>
      <family val="2"/>
      <charset val="129"/>
    </font>
    <font>
      <sz val="9"/>
      <color theme="0"/>
      <name val="Arial"/>
      <family val="2"/>
    </font>
    <font>
      <b/>
      <sz val="9"/>
      <color rgb="FFFFFF00"/>
      <name val="Arial"/>
      <family val="2"/>
    </font>
    <font>
      <b/>
      <sz val="9"/>
      <name val="돋움"/>
      <family val="3"/>
      <charset val="129"/>
    </font>
    <font>
      <b/>
      <sz val="11"/>
      <name val="Arial"/>
      <family val="2"/>
    </font>
    <font>
      <b/>
      <sz val="8"/>
      <name val="맑은 고딕"/>
      <family val="3"/>
      <charset val="129"/>
      <scheme val="major"/>
    </font>
    <font>
      <b/>
      <sz val="8"/>
      <color rgb="FFFF0000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4" fillId="0" borderId="0" xfId="2" applyFont="1" applyAlignment="1">
      <alignment vertical="center"/>
    </xf>
    <xf numFmtId="0" fontId="2" fillId="0" borderId="5" xfId="2" applyFont="1" applyBorder="1"/>
    <xf numFmtId="0" fontId="2" fillId="0" borderId="6" xfId="2" applyFont="1" applyBorder="1"/>
    <xf numFmtId="0" fontId="2" fillId="0" borderId="4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2" fillId="0" borderId="5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4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0" fillId="0" borderId="5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 wrapText="1"/>
    </xf>
    <xf numFmtId="14" fontId="11" fillId="0" borderId="0" xfId="2" applyNumberFormat="1" applyFont="1" applyAlignment="1">
      <alignment vertical="center" wrapText="1"/>
    </xf>
    <xf numFmtId="0" fontId="2" fillId="0" borderId="8" xfId="2" applyFont="1" applyBorder="1" applyAlignment="1">
      <alignment vertical="center"/>
    </xf>
    <xf numFmtId="0" fontId="9" fillId="0" borderId="6" xfId="2" applyFont="1" applyBorder="1" applyAlignment="1">
      <alignment vertical="center" wrapText="1"/>
    </xf>
    <xf numFmtId="0" fontId="2" fillId="0" borderId="9" xfId="2" applyFont="1" applyBorder="1" applyAlignment="1">
      <alignment vertical="center"/>
    </xf>
    <xf numFmtId="14" fontId="6" fillId="0" borderId="0" xfId="2" applyNumberFormat="1" applyFont="1" applyAlignment="1">
      <alignment horizontal="left" vertical="center"/>
    </xf>
    <xf numFmtId="14" fontId="28" fillId="0" borderId="0" xfId="2" applyNumberFormat="1" applyFont="1" applyAlignment="1">
      <alignment horizontal="right" indent="1"/>
    </xf>
    <xf numFmtId="0" fontId="13" fillId="2" borderId="7" xfId="2" applyFont="1" applyFill="1" applyBorder="1" applyAlignment="1">
      <alignment horizontal="left" vertical="center" indent="1"/>
    </xf>
    <xf numFmtId="164" fontId="13" fillId="2" borderId="7" xfId="1" applyFont="1" applyFill="1" applyBorder="1" applyAlignment="1">
      <alignment vertical="center"/>
    </xf>
    <xf numFmtId="164" fontId="25" fillId="2" borderId="7" xfId="1" applyFont="1" applyFill="1" applyBorder="1" applyAlignment="1">
      <alignment horizontal="center" vertical="center"/>
    </xf>
    <xf numFmtId="164" fontId="26" fillId="2" borderId="7" xfId="1" applyFont="1" applyFill="1" applyBorder="1" applyAlignment="1">
      <alignment horizontal="center" vertical="center"/>
    </xf>
    <xf numFmtId="0" fontId="31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20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left" vertical="center" wrapText="1" indent="1"/>
    </xf>
    <xf numFmtId="164" fontId="20" fillId="0" borderId="7" xfId="1" applyFont="1" applyBorder="1" applyAlignment="1">
      <alignment vertical="center" wrapText="1"/>
    </xf>
    <xf numFmtId="164" fontId="20" fillId="0" borderId="7" xfId="2" applyNumberFormat="1" applyFont="1" applyBorder="1" applyAlignment="1">
      <alignment horizontal="center" vertical="center" wrapText="1"/>
    </xf>
    <xf numFmtId="164" fontId="20" fillId="0" borderId="7" xfId="1" applyFont="1" applyBorder="1" applyAlignment="1">
      <alignment vertical="center"/>
    </xf>
    <xf numFmtId="0" fontId="13" fillId="2" borderId="7" xfId="2" applyFont="1" applyFill="1" applyBorder="1" applyAlignment="1">
      <alignment horizontal="center" vertical="center" wrapText="1"/>
    </xf>
    <xf numFmtId="164" fontId="20" fillId="0" borderId="7" xfId="1" applyFont="1" applyBorder="1" applyAlignment="1">
      <alignment horizontal="center" vertical="center"/>
    </xf>
    <xf numFmtId="164" fontId="6" fillId="0" borderId="7" xfId="1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65" fontId="20" fillId="0" borderId="7" xfId="2" applyNumberFormat="1" applyFont="1" applyBorder="1" applyAlignment="1">
      <alignment horizontal="right" vertical="center"/>
    </xf>
    <xf numFmtId="0" fontId="21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165" fontId="6" fillId="0" borderId="7" xfId="2" applyNumberFormat="1" applyFont="1" applyBorder="1" applyAlignment="1">
      <alignment horizontal="right" vertical="center"/>
    </xf>
    <xf numFmtId="0" fontId="8" fillId="0" borderId="0" xfId="2" applyFont="1" applyAlignment="1">
      <alignment horizontal="left" vertical="center" indent="1"/>
    </xf>
    <xf numFmtId="0" fontId="29" fillId="0" borderId="0" xfId="2" applyFont="1" applyAlignment="1">
      <alignment horizontal="left" vertical="center" wrapText="1"/>
    </xf>
    <xf numFmtId="0" fontId="29" fillId="0" borderId="0" xfId="2" applyFont="1" applyAlignment="1">
      <alignment horizontal="left" vertical="center"/>
    </xf>
  </cellXfs>
  <cellStyles count="3">
    <cellStyle name="쉼표 [0]" xfId="1" builtinId="6"/>
    <cellStyle name="표준" xfId="0" builtinId="0"/>
    <cellStyle name="표준 2" xfId="2" xr:uid="{3B171D25-A00C-4EB3-94DA-49076B573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10.png"/><Relationship Id="rId18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3.wdp"/><Relationship Id="rId17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microsoft.com/office/2007/relationships/hdphoto" Target="../media/hdphoto5.wdp"/><Relationship Id="rId20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5" Type="http://schemas.openxmlformats.org/officeDocument/2006/relationships/image" Target="../media/image11.png"/><Relationship Id="rId10" Type="http://schemas.microsoft.com/office/2007/relationships/hdphoto" Target="../media/hdphoto2.wdp"/><Relationship Id="rId19" Type="http://schemas.openxmlformats.org/officeDocument/2006/relationships/image" Target="../media/image14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171450</xdr:rowOff>
    </xdr:from>
    <xdr:ext cx="3284884" cy="321325"/>
    <xdr:pic>
      <xdr:nvPicPr>
        <xdr:cNvPr id="2" name="그림 1">
          <a:extLst>
            <a:ext uri="{FF2B5EF4-FFF2-40B4-BE49-F238E27FC236}">
              <a16:creationId xmlns:a16="http://schemas.microsoft.com/office/drawing/2014/main" id="{0625DBE0-936C-403C-AD92-E229ADFA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57175"/>
          <a:ext cx="3284884" cy="321325"/>
        </a:xfrm>
        <a:prstGeom prst="rect">
          <a:avLst/>
        </a:prstGeom>
      </xdr:spPr>
    </xdr:pic>
    <xdr:clientData/>
  </xdr:oneCellAnchor>
  <xdr:oneCellAnchor>
    <xdr:from>
      <xdr:col>55</xdr:col>
      <xdr:colOff>47625</xdr:colOff>
      <xdr:row>1</xdr:row>
      <xdr:rowOff>47626</xdr:rowOff>
    </xdr:from>
    <xdr:ext cx="452954" cy="457200"/>
    <xdr:pic>
      <xdr:nvPicPr>
        <xdr:cNvPr id="3" name="그림 2">
          <a:extLst>
            <a:ext uri="{FF2B5EF4-FFF2-40B4-BE49-F238E27FC236}">
              <a16:creationId xmlns:a16="http://schemas.microsoft.com/office/drawing/2014/main" id="{182F4AA0-CECC-4531-A3F7-62D65B781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133351"/>
          <a:ext cx="452954" cy="457200"/>
        </a:xfrm>
        <a:prstGeom prst="rect">
          <a:avLst/>
        </a:prstGeom>
      </xdr:spPr>
    </xdr:pic>
    <xdr:clientData/>
  </xdr:oneCellAnchor>
  <xdr:twoCellAnchor editAs="oneCell">
    <xdr:from>
      <xdr:col>7</xdr:col>
      <xdr:colOff>76815</xdr:colOff>
      <xdr:row>12</xdr:row>
      <xdr:rowOff>24375</xdr:rowOff>
    </xdr:from>
    <xdr:to>
      <xdr:col>9</xdr:col>
      <xdr:colOff>70537</xdr:colOff>
      <xdr:row>12</xdr:row>
      <xdr:rowOff>276375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3BC6483-D9A1-4F01-B3C8-6F74B796D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886" t="19866" r="86064" b="69585"/>
        <a:stretch/>
      </xdr:blipFill>
      <xdr:spPr>
        <a:xfrm>
          <a:off x="1010265" y="1919850"/>
          <a:ext cx="260422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14</xdr:row>
      <xdr:rowOff>24376</xdr:rowOff>
    </xdr:from>
    <xdr:to>
      <xdr:col>9</xdr:col>
      <xdr:colOff>67384</xdr:colOff>
      <xdr:row>14</xdr:row>
      <xdr:rowOff>276376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CA3B3D21-17C6-489E-9F97-9ACFABE66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002" t="39536" r="85948" b="49915"/>
        <a:stretch/>
      </xdr:blipFill>
      <xdr:spPr>
        <a:xfrm>
          <a:off x="1010265" y="2529451"/>
          <a:ext cx="257269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21</xdr:row>
      <xdr:rowOff>24375</xdr:rowOff>
    </xdr:from>
    <xdr:to>
      <xdr:col>9</xdr:col>
      <xdr:colOff>67384</xdr:colOff>
      <xdr:row>21</xdr:row>
      <xdr:rowOff>276375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6261275A-6FFE-4D84-9354-5D02B7AFE0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002" t="63448" r="85948" b="26003"/>
        <a:stretch/>
      </xdr:blipFill>
      <xdr:spPr>
        <a:xfrm>
          <a:off x="1010265" y="4663050"/>
          <a:ext cx="257269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16</xdr:row>
      <xdr:rowOff>24376</xdr:rowOff>
    </xdr:from>
    <xdr:to>
      <xdr:col>9</xdr:col>
      <xdr:colOff>62540</xdr:colOff>
      <xdr:row>16</xdr:row>
      <xdr:rowOff>276376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964271F2-C586-4356-A9C3-FE413F02A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498" t="58209" r="69447" b="31016"/>
        <a:stretch/>
      </xdr:blipFill>
      <xdr:spPr>
        <a:xfrm>
          <a:off x="1010265" y="3139051"/>
          <a:ext cx="252425" cy="252000"/>
        </a:xfrm>
        <a:prstGeom prst="ellipse">
          <a:avLst/>
        </a:prstGeom>
      </xdr:spPr>
    </xdr:pic>
    <xdr:clientData/>
  </xdr:twoCellAnchor>
  <xdr:twoCellAnchor editAs="oneCell">
    <xdr:from>
      <xdr:col>7</xdr:col>
      <xdr:colOff>76815</xdr:colOff>
      <xdr:row>15</xdr:row>
      <xdr:rowOff>24376</xdr:rowOff>
    </xdr:from>
    <xdr:to>
      <xdr:col>9</xdr:col>
      <xdr:colOff>62540</xdr:colOff>
      <xdr:row>15</xdr:row>
      <xdr:rowOff>276376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5686C53F-C291-44B7-AC96-FD511D7D9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498" t="38251" r="69447" b="50974"/>
        <a:stretch/>
      </xdr:blipFill>
      <xdr:spPr>
        <a:xfrm>
          <a:off x="1010265" y="2834251"/>
          <a:ext cx="252425" cy="252000"/>
        </a:xfrm>
        <a:prstGeom prst="ellipse">
          <a:avLst/>
        </a:prstGeom>
      </xdr:spPr>
    </xdr:pic>
    <xdr:clientData/>
  </xdr:twoCellAnchor>
  <xdr:twoCellAnchor>
    <xdr:from>
      <xdr:col>39</xdr:col>
      <xdr:colOff>0</xdr:colOff>
      <xdr:row>38</xdr:row>
      <xdr:rowOff>0</xdr:rowOff>
    </xdr:from>
    <xdr:to>
      <xdr:col>57</xdr:col>
      <xdr:colOff>114300</xdr:colOff>
      <xdr:row>44</xdr:row>
      <xdr:rowOff>3825</xdr:rowOff>
    </xdr:to>
    <xdr:grpSp>
      <xdr:nvGrpSpPr>
        <xdr:cNvPr id="14" name="그룹 13">
          <a:extLst>
            <a:ext uri="{FF2B5EF4-FFF2-40B4-BE49-F238E27FC236}">
              <a16:creationId xmlns:a16="http://schemas.microsoft.com/office/drawing/2014/main" id="{F3F35DAB-8112-4147-97A6-BA7CD3FD30D7}"/>
            </a:ext>
          </a:extLst>
        </xdr:cNvPr>
        <xdr:cNvGrpSpPr/>
      </xdr:nvGrpSpPr>
      <xdr:grpSpPr>
        <a:xfrm>
          <a:off x="6086475" y="9220200"/>
          <a:ext cx="3095625" cy="946800"/>
          <a:chOff x="4800600" y="2881312"/>
          <a:chExt cx="3581400" cy="1095375"/>
        </a:xfrm>
      </xdr:grpSpPr>
      <xdr:pic>
        <xdr:nvPicPr>
          <xdr:cNvPr id="15" name="그림 14">
            <a:extLst>
              <a:ext uri="{FF2B5EF4-FFF2-40B4-BE49-F238E27FC236}">
                <a16:creationId xmlns:a16="http://schemas.microsoft.com/office/drawing/2014/main" id="{83128CC0-B899-4024-A65D-FBE3E5A46E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 rot="-120000">
            <a:off x="4800600" y="2881312"/>
            <a:ext cx="2590800" cy="1095375"/>
          </a:xfrm>
          <a:prstGeom prst="rect">
            <a:avLst/>
          </a:prstGeom>
        </xdr:spPr>
      </xdr:pic>
      <xdr:pic>
        <xdr:nvPicPr>
          <xdr:cNvPr id="16" name="그림 15">
            <a:extLst>
              <a:ext uri="{FF2B5EF4-FFF2-40B4-BE49-F238E27FC236}">
                <a16:creationId xmlns:a16="http://schemas.microsoft.com/office/drawing/2014/main" id="{5A484821-EE01-491C-81DC-CF2CF96D3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367083" y="2968784"/>
            <a:ext cx="1014917" cy="95853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114300</xdr:colOff>
      <xdr:row>12</xdr:row>
      <xdr:rowOff>266700</xdr:rowOff>
    </xdr:from>
    <xdr:to>
      <xdr:col>10</xdr:col>
      <xdr:colOff>21086</xdr:colOff>
      <xdr:row>14</xdr:row>
      <xdr:rowOff>47624</xdr:rowOff>
    </xdr:to>
    <xdr:pic>
      <xdr:nvPicPr>
        <xdr:cNvPr id="17" name="그림 16" descr="화면 캡처">
          <a:extLst>
            <a:ext uri="{FF2B5EF4-FFF2-40B4-BE49-F238E27FC236}">
              <a16:creationId xmlns:a16="http://schemas.microsoft.com/office/drawing/2014/main" id="{E9D79818-E6E8-4D26-B332-01D5BCD44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9744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162175"/>
          <a:ext cx="440186" cy="39052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19</xdr:row>
      <xdr:rowOff>1</xdr:rowOff>
    </xdr:from>
    <xdr:to>
      <xdr:col>9</xdr:col>
      <xdr:colOff>123825</xdr:colOff>
      <xdr:row>20</xdr:row>
      <xdr:rowOff>31503</xdr:rowOff>
    </xdr:to>
    <xdr:pic>
      <xdr:nvPicPr>
        <xdr:cNvPr id="18" name="그림 17" descr="화면 캡처">
          <a:extLst>
            <a:ext uri="{FF2B5EF4-FFF2-40B4-BE49-F238E27FC236}">
              <a16:creationId xmlns:a16="http://schemas.microsoft.com/office/drawing/2014/main" id="{1BF25C54-1CB3-44C8-9644-ECC47B5B5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96835" l="8939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4029076"/>
          <a:ext cx="381000" cy="33630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21</xdr:row>
      <xdr:rowOff>285750</xdr:rowOff>
    </xdr:from>
    <xdr:to>
      <xdr:col>10</xdr:col>
      <xdr:colOff>705</xdr:colOff>
      <xdr:row>23</xdr:row>
      <xdr:rowOff>57149</xdr:rowOff>
    </xdr:to>
    <xdr:pic>
      <xdr:nvPicPr>
        <xdr:cNvPr id="19" name="그림 18" descr="화면 캡처">
          <a:extLst>
            <a:ext uri="{FF2B5EF4-FFF2-40B4-BE49-F238E27FC236}">
              <a16:creationId xmlns:a16="http://schemas.microsoft.com/office/drawing/2014/main" id="{43102B9A-6CB6-4F26-97A7-114BBC94B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89888" l="9945" r="9889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4924425"/>
          <a:ext cx="387420" cy="380999"/>
        </a:xfrm>
        <a:prstGeom prst="rect">
          <a:avLst/>
        </a:prstGeom>
      </xdr:spPr>
    </xdr:pic>
    <xdr:clientData/>
  </xdr:twoCellAnchor>
  <xdr:twoCellAnchor editAs="oneCell">
    <xdr:from>
      <xdr:col>6</xdr:col>
      <xdr:colOff>114802</xdr:colOff>
      <xdr:row>24</xdr:row>
      <xdr:rowOff>285750</xdr:rowOff>
    </xdr:from>
    <xdr:to>
      <xdr:col>10</xdr:col>
      <xdr:colOff>66194</xdr:colOff>
      <xdr:row>26</xdr:row>
      <xdr:rowOff>71689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99401770-DFD5-4783-A575-2BD68506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902" y="6143625"/>
          <a:ext cx="484792" cy="395539"/>
        </a:xfrm>
        <a:prstGeom prst="rect">
          <a:avLst/>
        </a:prstGeom>
      </xdr:spPr>
    </xdr:pic>
    <xdr:clientData/>
  </xdr:twoCellAnchor>
  <xdr:twoCellAnchor editAs="oneCell">
    <xdr:from>
      <xdr:col>7</xdr:col>
      <xdr:colOff>20052</xdr:colOff>
      <xdr:row>23</xdr:row>
      <xdr:rowOff>280674</xdr:rowOff>
    </xdr:from>
    <xdr:to>
      <xdr:col>10</xdr:col>
      <xdr:colOff>2005</xdr:colOff>
      <xdr:row>25</xdr:row>
      <xdr:rowOff>34636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1186A6EE-CCAF-45FD-A3F5-C0C6F1B6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502" y="5833749"/>
          <a:ext cx="382003" cy="363562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17</xdr:row>
      <xdr:rowOff>9525</xdr:rowOff>
    </xdr:from>
    <xdr:to>
      <xdr:col>9</xdr:col>
      <xdr:colOff>97349</xdr:colOff>
      <xdr:row>17</xdr:row>
      <xdr:rowOff>285676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DA6EAD3E-70F8-4CE9-B885-07A4D5ED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71550" y="3429000"/>
          <a:ext cx="325949" cy="2761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18</xdr:row>
      <xdr:rowOff>19050</xdr:rowOff>
    </xdr:from>
    <xdr:to>
      <xdr:col>9</xdr:col>
      <xdr:colOff>83298</xdr:colOff>
      <xdr:row>18</xdr:row>
      <xdr:rowOff>295202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7316AE9E-9EB2-4405-A4DD-5E19D2E1D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62025" y="3743325"/>
          <a:ext cx="321423" cy="276152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20</xdr:row>
      <xdr:rowOff>28575</xdr:rowOff>
    </xdr:from>
    <xdr:to>
      <xdr:col>9</xdr:col>
      <xdr:colOff>97778</xdr:colOff>
      <xdr:row>20</xdr:row>
      <xdr:rowOff>304725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760AECCD-789A-4796-9C42-B19E49670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90600" y="4362450"/>
          <a:ext cx="307328" cy="27615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23</xdr:row>
      <xdr:rowOff>19050</xdr:rowOff>
    </xdr:from>
    <xdr:to>
      <xdr:col>9</xdr:col>
      <xdr:colOff>121195</xdr:colOff>
      <xdr:row>23</xdr:row>
      <xdr:rowOff>295204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335AF2A1-4520-44F2-88D9-8960FF7F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1550" y="5267325"/>
          <a:ext cx="349795" cy="2761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nnkimje\AppData\Local\Microsoft\Windows\Temporary%2520Internet%2520Files\Content.Outlook\GPL2JX6L\B2B%2520Freegood%2520Request%2520Fo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6%20KR%20CRC%20CS\9-1.%20B2B%20Dedicated\2.%20B2B%20CRC%20Work%20Process\2.%20&#44256;&#44061;&#48156;&#49569;&#51088;&#47308;\2.%20&#51452;&#47928;&#49436;&#50577;&#49885;\&#45348;&#49828;&#54532;&#47112;&#49548;%20&#52897;&#49808;%20&#51452;&#47928;&#49436;_B2B_&#51076;&#45824;(15&#51333;)_&#45824;&#54364;&#51088;&#50629;&#45936;&#51060;&#539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 Request Form (Hotel)"/>
      <sheetName val="FG Request Form (B2B)"/>
      <sheetName val="FG request form(B2B_access.)"/>
      <sheetName val="FG request form(Spare part)"/>
      <sheetName val="movement code"/>
      <sheetName val="Sheet3"/>
      <sheetName val="LOST dispos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매견적서(ZN100, CS223)"/>
      <sheetName val="구매견적서(Full Tower)"/>
      <sheetName val="구매견적서(Table Top Tower)"/>
      <sheetName val="구매견적서(AG220)"/>
      <sheetName val="구매견적서(AG420)"/>
      <sheetName val="Cod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네스프레소 최민성 매니저</v>
          </cell>
          <cell r="B1" t="str">
            <v>010-5899-1032</v>
          </cell>
        </row>
        <row r="2">
          <cell r="A2" t="str">
            <v>네스프레소 엄정현 매니저</v>
          </cell>
          <cell r="B2" t="str">
            <v>010-9050-2193</v>
          </cell>
        </row>
        <row r="3">
          <cell r="A3" t="str">
            <v>네스프레소 장광일 매니저</v>
          </cell>
          <cell r="B3" t="str">
            <v>010-2033-2855</v>
          </cell>
        </row>
        <row r="4">
          <cell r="A4" t="str">
            <v>네스프레소 정영재 매니저</v>
          </cell>
          <cell r="B4" t="str">
            <v>010-4101-1442</v>
          </cell>
        </row>
        <row r="5">
          <cell r="A5" t="str">
            <v>네스프레소 권두혁 매니저</v>
          </cell>
          <cell r="B5" t="str">
            <v>010-7429-7447</v>
          </cell>
        </row>
        <row r="6">
          <cell r="A6" t="str">
            <v>네스프레소 윤혜경 매니저</v>
          </cell>
          <cell r="B6" t="str">
            <v>010-9930-8255</v>
          </cell>
        </row>
        <row r="7">
          <cell r="A7" t="str">
            <v>네스프레소 장유진 팀장</v>
          </cell>
          <cell r="B7" t="str">
            <v>010-5472-5129</v>
          </cell>
        </row>
        <row r="8">
          <cell r="A8" t="str">
            <v>네스프레소 안윤철 매니저</v>
          </cell>
          <cell r="B8" t="str">
            <v>010-8594-1160</v>
          </cell>
        </row>
        <row r="9">
          <cell r="A9" t="str">
            <v>네스프레소 이영민 매니저</v>
          </cell>
          <cell r="B9" t="str">
            <v>010-8611-9662</v>
          </cell>
        </row>
        <row r="10">
          <cell r="A10" t="str">
            <v>네스프레소 지재욱 매니저</v>
          </cell>
          <cell r="B10" t="str">
            <v>010-5431-1402</v>
          </cell>
        </row>
        <row r="11">
          <cell r="A11" t="str">
            <v>네스프레소 이경용 매니저</v>
          </cell>
          <cell r="B11" t="str">
            <v>010-7241-9111</v>
          </cell>
        </row>
        <row r="12">
          <cell r="A12" t="str">
            <v>네스프레소 박지빈 매니저</v>
          </cell>
          <cell r="B12" t="str">
            <v>010-2028-0132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5F08-6D4E-40FD-BBD6-F2F12D863DD5}">
  <sheetPr>
    <tabColor theme="8" tint="0.59999389629810485"/>
  </sheetPr>
  <dimension ref="B1:BH47"/>
  <sheetViews>
    <sheetView showGridLines="0" tabSelected="1" showWhiteSpace="0" view="pageBreakPreview" zoomScaleNormal="100" zoomScaleSheetLayoutView="100" workbookViewId="0">
      <selection activeCell="BK32" sqref="BK32"/>
    </sheetView>
  </sheetViews>
  <sheetFormatPr defaultColWidth="8.75" defaultRowHeight="13.9"/>
  <cols>
    <col min="1" max="1" width="0.25" style="1" customWidth="1"/>
    <col min="2" max="2" width="1.375" style="1" customWidth="1"/>
    <col min="3" max="3" width="3.625" style="1" customWidth="1"/>
    <col min="4" max="12" width="1.75" style="1" customWidth="1"/>
    <col min="13" max="13" width="5.625" style="1" customWidth="1"/>
    <col min="14" max="22" width="1.75" style="1" customWidth="1"/>
    <col min="23" max="23" width="7.625" style="1" customWidth="1"/>
    <col min="24" max="38" width="1.75" style="1" customWidth="1"/>
    <col min="39" max="39" width="3.625" style="1" customWidth="1"/>
    <col min="40" max="44" width="1.75" style="1" customWidth="1"/>
    <col min="45" max="45" width="5.625" style="1" customWidth="1"/>
    <col min="46" max="47" width="1.75" style="1" customWidth="1"/>
    <col min="48" max="48" width="3.625" style="1" customWidth="1"/>
    <col min="49" max="53" width="1.75" style="1" customWidth="1"/>
    <col min="54" max="54" width="3.625" style="1" customWidth="1"/>
    <col min="55" max="59" width="1.75" style="1" customWidth="1"/>
    <col min="60" max="60" width="1.375" style="1" customWidth="1"/>
    <col min="61" max="16384" width="8.75" style="1"/>
  </cols>
  <sheetData>
    <row r="1" spans="2:60" ht="6.95" customHeight="1" thickBot="1"/>
    <row r="2" spans="2:60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4"/>
    </row>
    <row r="3" spans="2:60" ht="18.75" customHeight="1">
      <c r="B3" s="5"/>
      <c r="AU3" s="6" t="s">
        <v>0</v>
      </c>
      <c r="AW3" s="6"/>
      <c r="AY3" s="6"/>
      <c r="BH3" s="7"/>
    </row>
    <row r="4" spans="2:60" ht="9.9499999999999993" customHeight="1" thickBot="1"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7"/>
    </row>
    <row r="5" spans="2:60" ht="10.5" customHeight="1">
      <c r="B5" s="5"/>
      <c r="BH5" s="7"/>
    </row>
    <row r="6" spans="2:60" s="11" customFormat="1" ht="12.95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S6" s="12" t="s">
        <v>1</v>
      </c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13"/>
    </row>
    <row r="7" spans="2:60" s="11" customFormat="1" ht="12.95" customHeight="1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S7" s="12" t="s">
        <v>2</v>
      </c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13"/>
    </row>
    <row r="8" spans="2:60" s="16" customFormat="1" ht="22.9" customHeight="1">
      <c r="B8" s="14"/>
      <c r="C8" s="55" t="s">
        <v>3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15"/>
    </row>
    <row r="9" spans="2:60" s="11" customFormat="1" ht="6.95" customHeight="1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3"/>
    </row>
    <row r="10" spans="2:60" s="11" customFormat="1" ht="9" customHeigh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3"/>
    </row>
    <row r="11" spans="2:60" s="21" customFormat="1" ht="13.15">
      <c r="B11" s="17"/>
      <c r="C11" s="18" t="s">
        <v>4</v>
      </c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20"/>
    </row>
    <row r="12" spans="2:60" s="24" customFormat="1" ht="24" customHeight="1">
      <c r="B12" s="22"/>
      <c r="C12" s="45" t="s">
        <v>5</v>
      </c>
      <c r="D12" s="45"/>
      <c r="E12" s="45"/>
      <c r="F12" s="45" t="s">
        <v>6</v>
      </c>
      <c r="G12" s="45"/>
      <c r="H12" s="45"/>
      <c r="I12" s="45"/>
      <c r="J12" s="45"/>
      <c r="K12" s="45"/>
      <c r="L12" s="45"/>
      <c r="M12" s="45" t="s">
        <v>7</v>
      </c>
      <c r="N12" s="45"/>
      <c r="O12" s="45"/>
      <c r="P12" s="45"/>
      <c r="Q12" s="45"/>
      <c r="R12" s="45"/>
      <c r="S12" s="45"/>
      <c r="T12" s="45"/>
      <c r="U12" s="45"/>
      <c r="V12" s="45"/>
      <c r="W12" s="45" t="s">
        <v>8</v>
      </c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 t="s">
        <v>9</v>
      </c>
      <c r="AJ12" s="45"/>
      <c r="AK12" s="45"/>
      <c r="AL12" s="45"/>
      <c r="AM12" s="45" t="s">
        <v>10</v>
      </c>
      <c r="AN12" s="45"/>
      <c r="AO12" s="45"/>
      <c r="AP12" s="45"/>
      <c r="AQ12" s="45"/>
      <c r="AR12" s="45"/>
      <c r="AS12" s="45" t="s">
        <v>11</v>
      </c>
      <c r="AT12" s="45"/>
      <c r="AU12" s="45"/>
      <c r="AV12" s="45" t="s">
        <v>12</v>
      </c>
      <c r="AW12" s="45"/>
      <c r="AX12" s="45"/>
      <c r="AY12" s="45"/>
      <c r="AZ12" s="45"/>
      <c r="BA12" s="45"/>
      <c r="BB12" s="45" t="s">
        <v>13</v>
      </c>
      <c r="BC12" s="45"/>
      <c r="BD12" s="45"/>
      <c r="BE12" s="45"/>
      <c r="BF12" s="45"/>
      <c r="BG12" s="45"/>
      <c r="BH12" s="23"/>
    </row>
    <row r="13" spans="2:60" s="11" customFormat="1" ht="24" customHeight="1">
      <c r="B13" s="9"/>
      <c r="C13" s="48">
        <v>1</v>
      </c>
      <c r="D13" s="48"/>
      <c r="E13" s="48"/>
      <c r="F13" s="48"/>
      <c r="G13" s="48"/>
      <c r="H13" s="48"/>
      <c r="I13" s="48"/>
      <c r="J13" s="48"/>
      <c r="K13" s="48"/>
      <c r="L13" s="48"/>
      <c r="M13" s="40" t="s">
        <v>14</v>
      </c>
      <c r="N13" s="40"/>
      <c r="O13" s="40"/>
      <c r="P13" s="40"/>
      <c r="Q13" s="40"/>
      <c r="R13" s="40"/>
      <c r="S13" s="40"/>
      <c r="T13" s="40"/>
      <c r="U13" s="40"/>
      <c r="V13" s="40"/>
      <c r="W13" s="49" t="s">
        <v>15</v>
      </c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8">
        <v>12</v>
      </c>
      <c r="AJ13" s="48"/>
      <c r="AK13" s="48"/>
      <c r="AL13" s="48"/>
      <c r="AM13" s="50">
        <v>610</v>
      </c>
      <c r="AN13" s="50"/>
      <c r="AO13" s="50"/>
      <c r="AP13" s="50"/>
      <c r="AQ13" s="50"/>
      <c r="AR13" s="50"/>
      <c r="AS13" s="44"/>
      <c r="AT13" s="44"/>
      <c r="AU13" s="44"/>
      <c r="AV13" s="46">
        <f>AM13*AS13</f>
        <v>0</v>
      </c>
      <c r="AW13" s="46"/>
      <c r="AX13" s="46"/>
      <c r="AY13" s="46"/>
      <c r="AZ13" s="46"/>
      <c r="BA13" s="46"/>
      <c r="BB13" s="47">
        <f>AV13*1.1</f>
        <v>0</v>
      </c>
      <c r="BC13" s="47"/>
      <c r="BD13" s="47"/>
      <c r="BE13" s="47"/>
      <c r="BF13" s="47"/>
      <c r="BG13" s="47"/>
      <c r="BH13" s="13"/>
    </row>
    <row r="14" spans="2:60" s="11" customFormat="1" ht="24" customHeight="1">
      <c r="B14" s="9"/>
      <c r="C14" s="48">
        <v>2</v>
      </c>
      <c r="D14" s="48"/>
      <c r="E14" s="48"/>
      <c r="F14" s="48"/>
      <c r="G14" s="48"/>
      <c r="H14" s="48"/>
      <c r="I14" s="48"/>
      <c r="J14" s="48"/>
      <c r="K14" s="48"/>
      <c r="L14" s="48"/>
      <c r="M14" s="40" t="s">
        <v>16</v>
      </c>
      <c r="N14" s="40"/>
      <c r="O14" s="40"/>
      <c r="P14" s="40"/>
      <c r="Q14" s="40"/>
      <c r="R14" s="40"/>
      <c r="S14" s="40"/>
      <c r="T14" s="40"/>
      <c r="U14" s="40"/>
      <c r="V14" s="40"/>
      <c r="W14" s="52" t="s">
        <v>17</v>
      </c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48">
        <v>10</v>
      </c>
      <c r="AJ14" s="48"/>
      <c r="AK14" s="48"/>
      <c r="AL14" s="48"/>
      <c r="AM14" s="53">
        <v>680</v>
      </c>
      <c r="AN14" s="53"/>
      <c r="AO14" s="53"/>
      <c r="AP14" s="53"/>
      <c r="AQ14" s="53"/>
      <c r="AR14" s="53"/>
      <c r="AS14" s="44"/>
      <c r="AT14" s="44"/>
      <c r="AU14" s="44"/>
      <c r="AV14" s="46">
        <f t="shared" ref="AV14:AV26" si="0">AM14*AS14</f>
        <v>0</v>
      </c>
      <c r="AW14" s="46"/>
      <c r="AX14" s="46"/>
      <c r="AY14" s="46"/>
      <c r="AZ14" s="46"/>
      <c r="BA14" s="46"/>
      <c r="BB14" s="47">
        <f t="shared" ref="BB14:BB19" si="1">AV14*1.1</f>
        <v>0</v>
      </c>
      <c r="BC14" s="47"/>
      <c r="BD14" s="47"/>
      <c r="BE14" s="47"/>
      <c r="BF14" s="47"/>
      <c r="BG14" s="47"/>
      <c r="BH14" s="13"/>
    </row>
    <row r="15" spans="2:60" s="11" customFormat="1" ht="24" customHeight="1">
      <c r="B15" s="9"/>
      <c r="C15" s="48">
        <v>3</v>
      </c>
      <c r="D15" s="48"/>
      <c r="E15" s="48"/>
      <c r="F15" s="48"/>
      <c r="G15" s="48"/>
      <c r="H15" s="48"/>
      <c r="I15" s="48"/>
      <c r="J15" s="48"/>
      <c r="K15" s="48"/>
      <c r="L15" s="48"/>
      <c r="M15" s="40" t="s">
        <v>18</v>
      </c>
      <c r="N15" s="40"/>
      <c r="O15" s="40"/>
      <c r="P15" s="40"/>
      <c r="Q15" s="40"/>
      <c r="R15" s="40"/>
      <c r="S15" s="40"/>
      <c r="T15" s="40"/>
      <c r="U15" s="40"/>
      <c r="V15" s="40"/>
      <c r="W15" s="52" t="s">
        <v>19</v>
      </c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48">
        <v>9</v>
      </c>
      <c r="AJ15" s="48"/>
      <c r="AK15" s="48"/>
      <c r="AL15" s="48"/>
      <c r="AM15" s="50">
        <v>610</v>
      </c>
      <c r="AN15" s="50"/>
      <c r="AO15" s="50"/>
      <c r="AP15" s="50"/>
      <c r="AQ15" s="50"/>
      <c r="AR15" s="50"/>
      <c r="AS15" s="44"/>
      <c r="AT15" s="44"/>
      <c r="AU15" s="44"/>
      <c r="AV15" s="46">
        <f t="shared" si="0"/>
        <v>0</v>
      </c>
      <c r="AW15" s="46"/>
      <c r="AX15" s="46"/>
      <c r="AY15" s="46"/>
      <c r="AZ15" s="46"/>
      <c r="BA15" s="46"/>
      <c r="BB15" s="47">
        <f t="shared" si="1"/>
        <v>0</v>
      </c>
      <c r="BC15" s="47"/>
      <c r="BD15" s="47"/>
      <c r="BE15" s="47"/>
      <c r="BF15" s="47"/>
      <c r="BG15" s="47"/>
      <c r="BH15" s="13"/>
    </row>
    <row r="16" spans="2:60" s="11" customFormat="1" ht="24" customHeight="1">
      <c r="B16" s="9"/>
      <c r="C16" s="48">
        <v>4</v>
      </c>
      <c r="D16" s="48"/>
      <c r="E16" s="48"/>
      <c r="F16" s="48"/>
      <c r="G16" s="48"/>
      <c r="H16" s="48"/>
      <c r="I16" s="48"/>
      <c r="J16" s="48"/>
      <c r="K16" s="48"/>
      <c r="L16" s="48"/>
      <c r="M16" s="40" t="s">
        <v>20</v>
      </c>
      <c r="N16" s="40"/>
      <c r="O16" s="40"/>
      <c r="P16" s="40"/>
      <c r="Q16" s="40"/>
      <c r="R16" s="40"/>
      <c r="S16" s="40"/>
      <c r="T16" s="40"/>
      <c r="U16" s="40"/>
      <c r="V16" s="40"/>
      <c r="W16" s="49" t="s">
        <v>21</v>
      </c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8">
        <v>7</v>
      </c>
      <c r="AJ16" s="48"/>
      <c r="AK16" s="48"/>
      <c r="AL16" s="48"/>
      <c r="AM16" s="53">
        <v>680</v>
      </c>
      <c r="AN16" s="53"/>
      <c r="AO16" s="53"/>
      <c r="AP16" s="53"/>
      <c r="AQ16" s="53"/>
      <c r="AR16" s="53"/>
      <c r="AS16" s="44"/>
      <c r="AT16" s="44"/>
      <c r="AU16" s="44"/>
      <c r="AV16" s="46">
        <f t="shared" si="0"/>
        <v>0</v>
      </c>
      <c r="AW16" s="46"/>
      <c r="AX16" s="46"/>
      <c r="AY16" s="46"/>
      <c r="AZ16" s="46"/>
      <c r="BA16" s="46"/>
      <c r="BB16" s="47">
        <f t="shared" si="1"/>
        <v>0</v>
      </c>
      <c r="BC16" s="47"/>
      <c r="BD16" s="47"/>
      <c r="BE16" s="47"/>
      <c r="BF16" s="47"/>
      <c r="BG16" s="47"/>
      <c r="BH16" s="13"/>
    </row>
    <row r="17" spans="2:60" s="11" customFormat="1" ht="24" customHeight="1">
      <c r="B17" s="9"/>
      <c r="C17" s="48">
        <v>5</v>
      </c>
      <c r="D17" s="48"/>
      <c r="E17" s="48"/>
      <c r="F17" s="48"/>
      <c r="G17" s="48"/>
      <c r="H17" s="48"/>
      <c r="I17" s="48"/>
      <c r="J17" s="48"/>
      <c r="K17" s="48"/>
      <c r="L17" s="48"/>
      <c r="M17" s="40" t="s">
        <v>22</v>
      </c>
      <c r="N17" s="40"/>
      <c r="O17" s="40"/>
      <c r="P17" s="40"/>
      <c r="Q17" s="40"/>
      <c r="R17" s="40"/>
      <c r="S17" s="40"/>
      <c r="T17" s="40"/>
      <c r="U17" s="40"/>
      <c r="V17" s="40"/>
      <c r="W17" s="49" t="s">
        <v>23</v>
      </c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8">
        <v>7</v>
      </c>
      <c r="AJ17" s="48"/>
      <c r="AK17" s="48"/>
      <c r="AL17" s="48"/>
      <c r="AM17" s="53">
        <v>680</v>
      </c>
      <c r="AN17" s="53"/>
      <c r="AO17" s="53"/>
      <c r="AP17" s="53"/>
      <c r="AQ17" s="53"/>
      <c r="AR17" s="53"/>
      <c r="AS17" s="44"/>
      <c r="AT17" s="44"/>
      <c r="AU17" s="44"/>
      <c r="AV17" s="46">
        <f t="shared" si="0"/>
        <v>0</v>
      </c>
      <c r="AW17" s="46"/>
      <c r="AX17" s="46"/>
      <c r="AY17" s="46"/>
      <c r="AZ17" s="46"/>
      <c r="BA17" s="46"/>
      <c r="BB17" s="47">
        <f t="shared" si="1"/>
        <v>0</v>
      </c>
      <c r="BC17" s="47"/>
      <c r="BD17" s="47"/>
      <c r="BE17" s="47"/>
      <c r="BF17" s="47"/>
      <c r="BG17" s="47"/>
      <c r="BH17" s="13"/>
    </row>
    <row r="18" spans="2:60" s="11" customFormat="1" ht="24" customHeight="1">
      <c r="B18" s="9"/>
      <c r="C18" s="48">
        <v>6</v>
      </c>
      <c r="D18" s="48"/>
      <c r="E18" s="48"/>
      <c r="F18" s="48"/>
      <c r="G18" s="48"/>
      <c r="H18" s="48"/>
      <c r="I18" s="48"/>
      <c r="J18" s="48"/>
      <c r="K18" s="48"/>
      <c r="L18" s="48"/>
      <c r="M18" s="40" t="s">
        <v>24</v>
      </c>
      <c r="N18" s="40"/>
      <c r="O18" s="40"/>
      <c r="P18" s="40"/>
      <c r="Q18" s="40"/>
      <c r="R18" s="40"/>
      <c r="S18" s="40"/>
      <c r="T18" s="40"/>
      <c r="U18" s="40"/>
      <c r="V18" s="40"/>
      <c r="W18" s="52" t="s">
        <v>25</v>
      </c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48">
        <v>7</v>
      </c>
      <c r="AJ18" s="48"/>
      <c r="AK18" s="48"/>
      <c r="AL18" s="48"/>
      <c r="AM18" s="50">
        <v>610</v>
      </c>
      <c r="AN18" s="50"/>
      <c r="AO18" s="50"/>
      <c r="AP18" s="50"/>
      <c r="AQ18" s="50"/>
      <c r="AR18" s="50"/>
      <c r="AS18" s="44"/>
      <c r="AT18" s="44"/>
      <c r="AU18" s="44"/>
      <c r="AV18" s="46">
        <f t="shared" si="0"/>
        <v>0</v>
      </c>
      <c r="AW18" s="46"/>
      <c r="AX18" s="46"/>
      <c r="AY18" s="46"/>
      <c r="AZ18" s="46"/>
      <c r="BA18" s="46"/>
      <c r="BB18" s="47">
        <f t="shared" si="1"/>
        <v>0</v>
      </c>
      <c r="BC18" s="47"/>
      <c r="BD18" s="47"/>
      <c r="BE18" s="47"/>
      <c r="BF18" s="47"/>
      <c r="BG18" s="47"/>
      <c r="BH18" s="13"/>
    </row>
    <row r="19" spans="2:60" s="11" customFormat="1" ht="24" customHeight="1">
      <c r="B19" s="9"/>
      <c r="C19" s="48">
        <v>7</v>
      </c>
      <c r="D19" s="48"/>
      <c r="E19" s="48"/>
      <c r="F19" s="48"/>
      <c r="G19" s="48"/>
      <c r="H19" s="48"/>
      <c r="I19" s="48"/>
      <c r="J19" s="48"/>
      <c r="K19" s="48"/>
      <c r="L19" s="48"/>
      <c r="M19" s="40" t="s">
        <v>26</v>
      </c>
      <c r="N19" s="40"/>
      <c r="O19" s="40"/>
      <c r="P19" s="40"/>
      <c r="Q19" s="40"/>
      <c r="R19" s="40"/>
      <c r="S19" s="40"/>
      <c r="T19" s="40"/>
      <c r="U19" s="40"/>
      <c r="V19" s="40"/>
      <c r="W19" s="49" t="s">
        <v>27</v>
      </c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8">
        <v>7</v>
      </c>
      <c r="AJ19" s="48"/>
      <c r="AK19" s="48"/>
      <c r="AL19" s="48"/>
      <c r="AM19" s="50">
        <v>610</v>
      </c>
      <c r="AN19" s="50"/>
      <c r="AO19" s="50"/>
      <c r="AP19" s="50"/>
      <c r="AQ19" s="50"/>
      <c r="AR19" s="50"/>
      <c r="AS19" s="44"/>
      <c r="AT19" s="44"/>
      <c r="AU19" s="44"/>
      <c r="AV19" s="46">
        <f t="shared" si="0"/>
        <v>0</v>
      </c>
      <c r="AW19" s="46"/>
      <c r="AX19" s="46"/>
      <c r="AY19" s="46"/>
      <c r="AZ19" s="46"/>
      <c r="BA19" s="46"/>
      <c r="BB19" s="47">
        <f t="shared" si="1"/>
        <v>0</v>
      </c>
      <c r="BC19" s="47"/>
      <c r="BD19" s="47"/>
      <c r="BE19" s="47"/>
      <c r="BF19" s="47"/>
      <c r="BG19" s="47"/>
      <c r="BH19" s="13"/>
    </row>
    <row r="20" spans="2:60" s="11" customFormat="1" ht="24" customHeight="1">
      <c r="B20" s="9"/>
      <c r="C20" s="48">
        <v>8</v>
      </c>
      <c r="D20" s="48"/>
      <c r="E20" s="48"/>
      <c r="F20" s="48"/>
      <c r="G20" s="48"/>
      <c r="H20" s="48"/>
      <c r="I20" s="48"/>
      <c r="J20" s="48"/>
      <c r="K20" s="48"/>
      <c r="L20" s="48"/>
      <c r="M20" s="40" t="s">
        <v>28</v>
      </c>
      <c r="N20" s="40"/>
      <c r="O20" s="40"/>
      <c r="P20" s="40"/>
      <c r="Q20" s="40"/>
      <c r="R20" s="40"/>
      <c r="S20" s="40"/>
      <c r="T20" s="40"/>
      <c r="U20" s="40"/>
      <c r="V20" s="40"/>
      <c r="W20" s="52" t="s">
        <v>29</v>
      </c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48">
        <v>6</v>
      </c>
      <c r="AJ20" s="48"/>
      <c r="AK20" s="48"/>
      <c r="AL20" s="48"/>
      <c r="AM20" s="53">
        <v>680</v>
      </c>
      <c r="AN20" s="53"/>
      <c r="AO20" s="53"/>
      <c r="AP20" s="53"/>
      <c r="AQ20" s="53"/>
      <c r="AR20" s="53"/>
      <c r="AS20" s="44"/>
      <c r="AT20" s="44"/>
      <c r="AU20" s="44"/>
      <c r="AV20" s="46">
        <f t="shared" si="0"/>
        <v>0</v>
      </c>
      <c r="AW20" s="46"/>
      <c r="AX20" s="46"/>
      <c r="AY20" s="46"/>
      <c r="AZ20" s="46"/>
      <c r="BA20" s="46"/>
      <c r="BB20" s="47">
        <f>AV20*1.1</f>
        <v>0</v>
      </c>
      <c r="BC20" s="47"/>
      <c r="BD20" s="47"/>
      <c r="BE20" s="47"/>
      <c r="BF20" s="47"/>
      <c r="BG20" s="47"/>
      <c r="BH20" s="13"/>
    </row>
    <row r="21" spans="2:60" s="11" customFormat="1" ht="24" customHeight="1">
      <c r="B21" s="9"/>
      <c r="C21" s="48">
        <v>9</v>
      </c>
      <c r="D21" s="48"/>
      <c r="E21" s="48"/>
      <c r="F21" s="48"/>
      <c r="G21" s="48"/>
      <c r="H21" s="48"/>
      <c r="I21" s="48"/>
      <c r="J21" s="48"/>
      <c r="K21" s="48"/>
      <c r="L21" s="48"/>
      <c r="M21" s="40" t="s">
        <v>30</v>
      </c>
      <c r="N21" s="40"/>
      <c r="O21" s="40"/>
      <c r="P21" s="40"/>
      <c r="Q21" s="40"/>
      <c r="R21" s="40"/>
      <c r="S21" s="40"/>
      <c r="T21" s="40"/>
      <c r="U21" s="40"/>
      <c r="V21" s="40"/>
      <c r="W21" s="49" t="s">
        <v>31</v>
      </c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8">
        <v>6</v>
      </c>
      <c r="AJ21" s="48"/>
      <c r="AK21" s="48"/>
      <c r="AL21" s="48"/>
      <c r="AM21" s="50">
        <v>610</v>
      </c>
      <c r="AN21" s="50"/>
      <c r="AO21" s="50"/>
      <c r="AP21" s="50"/>
      <c r="AQ21" s="50"/>
      <c r="AR21" s="50"/>
      <c r="AS21" s="44"/>
      <c r="AT21" s="44"/>
      <c r="AU21" s="44"/>
      <c r="AV21" s="46">
        <f t="shared" si="0"/>
        <v>0</v>
      </c>
      <c r="AW21" s="46"/>
      <c r="AX21" s="46"/>
      <c r="AY21" s="46"/>
      <c r="AZ21" s="46"/>
      <c r="BA21" s="46"/>
      <c r="BB21" s="47">
        <f t="shared" ref="BB21:BB26" si="2">AV21*1.1</f>
        <v>0</v>
      </c>
      <c r="BC21" s="47"/>
      <c r="BD21" s="47"/>
      <c r="BE21" s="47"/>
      <c r="BF21" s="47"/>
      <c r="BG21" s="47"/>
      <c r="BH21" s="13"/>
    </row>
    <row r="22" spans="2:60" s="11" customFormat="1" ht="24" customHeight="1">
      <c r="B22" s="9"/>
      <c r="C22" s="48">
        <v>10</v>
      </c>
      <c r="D22" s="48"/>
      <c r="E22" s="48"/>
      <c r="F22" s="48"/>
      <c r="G22" s="48"/>
      <c r="H22" s="48"/>
      <c r="I22" s="48"/>
      <c r="J22" s="48"/>
      <c r="K22" s="48"/>
      <c r="L22" s="48"/>
      <c r="M22" s="40" t="s">
        <v>32</v>
      </c>
      <c r="N22" s="40"/>
      <c r="O22" s="40"/>
      <c r="P22" s="40"/>
      <c r="Q22" s="40"/>
      <c r="R22" s="40"/>
      <c r="S22" s="40"/>
      <c r="T22" s="40"/>
      <c r="U22" s="40"/>
      <c r="V22" s="40"/>
      <c r="W22" s="49" t="s">
        <v>33</v>
      </c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8">
        <v>4</v>
      </c>
      <c r="AJ22" s="48"/>
      <c r="AK22" s="48"/>
      <c r="AL22" s="48"/>
      <c r="AM22" s="50">
        <v>610</v>
      </c>
      <c r="AN22" s="50"/>
      <c r="AO22" s="50"/>
      <c r="AP22" s="50"/>
      <c r="AQ22" s="50"/>
      <c r="AR22" s="50"/>
      <c r="AS22" s="44"/>
      <c r="AT22" s="44"/>
      <c r="AU22" s="44"/>
      <c r="AV22" s="46">
        <f t="shared" si="0"/>
        <v>0</v>
      </c>
      <c r="AW22" s="46"/>
      <c r="AX22" s="46"/>
      <c r="AY22" s="46"/>
      <c r="AZ22" s="46"/>
      <c r="BA22" s="46"/>
      <c r="BB22" s="47">
        <f t="shared" si="2"/>
        <v>0</v>
      </c>
      <c r="BC22" s="47"/>
      <c r="BD22" s="47"/>
      <c r="BE22" s="47"/>
      <c r="BF22" s="47"/>
      <c r="BG22" s="47"/>
      <c r="BH22" s="13"/>
    </row>
    <row r="23" spans="2:60" s="11" customFormat="1" ht="24" customHeight="1">
      <c r="B23" s="9"/>
      <c r="C23" s="48">
        <v>11</v>
      </c>
      <c r="D23" s="48"/>
      <c r="E23" s="48"/>
      <c r="F23" s="48"/>
      <c r="G23" s="48"/>
      <c r="H23" s="48"/>
      <c r="I23" s="48"/>
      <c r="J23" s="48"/>
      <c r="K23" s="48"/>
      <c r="L23" s="48"/>
      <c r="M23" s="40" t="s">
        <v>34</v>
      </c>
      <c r="N23" s="40"/>
      <c r="O23" s="40"/>
      <c r="P23" s="40"/>
      <c r="Q23" s="40"/>
      <c r="R23" s="40"/>
      <c r="S23" s="40"/>
      <c r="T23" s="40"/>
      <c r="U23" s="40"/>
      <c r="V23" s="40"/>
      <c r="W23" s="52" t="s">
        <v>35</v>
      </c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48">
        <v>4</v>
      </c>
      <c r="AJ23" s="48"/>
      <c r="AK23" s="48"/>
      <c r="AL23" s="48"/>
      <c r="AM23" s="53">
        <v>680</v>
      </c>
      <c r="AN23" s="53"/>
      <c r="AO23" s="53"/>
      <c r="AP23" s="53"/>
      <c r="AQ23" s="53"/>
      <c r="AR23" s="53"/>
      <c r="AS23" s="44"/>
      <c r="AT23" s="44"/>
      <c r="AU23" s="44"/>
      <c r="AV23" s="46">
        <f t="shared" si="0"/>
        <v>0</v>
      </c>
      <c r="AW23" s="46"/>
      <c r="AX23" s="46"/>
      <c r="AY23" s="46"/>
      <c r="AZ23" s="46"/>
      <c r="BA23" s="46"/>
      <c r="BB23" s="47">
        <f t="shared" si="2"/>
        <v>0</v>
      </c>
      <c r="BC23" s="47"/>
      <c r="BD23" s="47"/>
      <c r="BE23" s="47"/>
      <c r="BF23" s="47"/>
      <c r="BG23" s="47"/>
      <c r="BH23" s="13"/>
    </row>
    <row r="24" spans="2:60" s="11" customFormat="1" ht="24" customHeight="1">
      <c r="B24" s="9"/>
      <c r="C24" s="48">
        <v>12</v>
      </c>
      <c r="D24" s="48"/>
      <c r="E24" s="48"/>
      <c r="F24" s="48"/>
      <c r="G24" s="48"/>
      <c r="H24" s="48"/>
      <c r="I24" s="48"/>
      <c r="J24" s="48"/>
      <c r="K24" s="48"/>
      <c r="L24" s="48"/>
      <c r="M24" s="40" t="s">
        <v>36</v>
      </c>
      <c r="N24" s="40"/>
      <c r="O24" s="40"/>
      <c r="P24" s="40"/>
      <c r="Q24" s="40"/>
      <c r="R24" s="40"/>
      <c r="S24" s="40"/>
      <c r="T24" s="40"/>
      <c r="U24" s="40"/>
      <c r="V24" s="40"/>
      <c r="W24" s="49" t="s">
        <v>37</v>
      </c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8">
        <v>5</v>
      </c>
      <c r="AJ24" s="48"/>
      <c r="AK24" s="48"/>
      <c r="AL24" s="48"/>
      <c r="AM24" s="50">
        <v>610</v>
      </c>
      <c r="AN24" s="50"/>
      <c r="AO24" s="50"/>
      <c r="AP24" s="50"/>
      <c r="AQ24" s="50"/>
      <c r="AR24" s="50"/>
      <c r="AS24" s="44"/>
      <c r="AT24" s="44"/>
      <c r="AU24" s="44"/>
      <c r="AV24" s="46">
        <f t="shared" si="0"/>
        <v>0</v>
      </c>
      <c r="AW24" s="46"/>
      <c r="AX24" s="46"/>
      <c r="AY24" s="46"/>
      <c r="AZ24" s="46"/>
      <c r="BA24" s="46"/>
      <c r="BB24" s="47">
        <f t="shared" si="2"/>
        <v>0</v>
      </c>
      <c r="BC24" s="47"/>
      <c r="BD24" s="47"/>
      <c r="BE24" s="47"/>
      <c r="BF24" s="47"/>
      <c r="BG24" s="47"/>
      <c r="BH24" s="13"/>
    </row>
    <row r="25" spans="2:60" s="11" customFormat="1" ht="24" customHeight="1">
      <c r="B25" s="9"/>
      <c r="C25" s="48">
        <v>13</v>
      </c>
      <c r="D25" s="48"/>
      <c r="E25" s="48"/>
      <c r="F25" s="48"/>
      <c r="G25" s="48"/>
      <c r="H25" s="48"/>
      <c r="I25" s="48"/>
      <c r="J25" s="48"/>
      <c r="K25" s="48"/>
      <c r="L25" s="48"/>
      <c r="M25" s="40" t="s">
        <v>38</v>
      </c>
      <c r="N25" s="40"/>
      <c r="O25" s="40"/>
      <c r="P25" s="40"/>
      <c r="Q25" s="40"/>
      <c r="R25" s="40"/>
      <c r="S25" s="40"/>
      <c r="T25" s="40"/>
      <c r="U25" s="40"/>
      <c r="V25" s="40"/>
      <c r="W25" s="51" t="s">
        <v>39</v>
      </c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8"/>
      <c r="AJ25" s="48"/>
      <c r="AK25" s="48"/>
      <c r="AL25" s="48"/>
      <c r="AM25" s="50">
        <v>660</v>
      </c>
      <c r="AN25" s="50"/>
      <c r="AO25" s="50"/>
      <c r="AP25" s="50"/>
      <c r="AQ25" s="50"/>
      <c r="AR25" s="50"/>
      <c r="AS25" s="44"/>
      <c r="AT25" s="44"/>
      <c r="AU25" s="44"/>
      <c r="AV25" s="46">
        <f t="shared" si="0"/>
        <v>0</v>
      </c>
      <c r="AW25" s="46"/>
      <c r="AX25" s="46"/>
      <c r="AY25" s="46"/>
      <c r="AZ25" s="46"/>
      <c r="BA25" s="46"/>
      <c r="BB25" s="47">
        <f t="shared" si="2"/>
        <v>0</v>
      </c>
      <c r="BC25" s="47"/>
      <c r="BD25" s="47"/>
      <c r="BE25" s="47"/>
      <c r="BF25" s="47"/>
      <c r="BG25" s="47"/>
      <c r="BH25" s="13"/>
    </row>
    <row r="26" spans="2:60" s="11" customFormat="1" ht="24" customHeight="1">
      <c r="B26" s="9"/>
      <c r="C26" s="48">
        <v>14</v>
      </c>
      <c r="D26" s="48"/>
      <c r="E26" s="48"/>
      <c r="F26" s="48"/>
      <c r="G26" s="48"/>
      <c r="H26" s="48"/>
      <c r="I26" s="48"/>
      <c r="J26" s="48"/>
      <c r="K26" s="48"/>
      <c r="L26" s="48"/>
      <c r="M26" s="40" t="s">
        <v>40</v>
      </c>
      <c r="N26" s="40"/>
      <c r="O26" s="40"/>
      <c r="P26" s="40"/>
      <c r="Q26" s="40"/>
      <c r="R26" s="40"/>
      <c r="S26" s="40"/>
      <c r="T26" s="40"/>
      <c r="U26" s="40"/>
      <c r="V26" s="40"/>
      <c r="W26" s="49" t="s">
        <v>41</v>
      </c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8"/>
      <c r="AJ26" s="48"/>
      <c r="AK26" s="48"/>
      <c r="AL26" s="48"/>
      <c r="AM26" s="50">
        <v>660</v>
      </c>
      <c r="AN26" s="50"/>
      <c r="AO26" s="50"/>
      <c r="AP26" s="50"/>
      <c r="AQ26" s="50"/>
      <c r="AR26" s="50"/>
      <c r="AS26" s="44"/>
      <c r="AT26" s="44"/>
      <c r="AU26" s="44"/>
      <c r="AV26" s="46">
        <f t="shared" si="0"/>
        <v>0</v>
      </c>
      <c r="AW26" s="46"/>
      <c r="AX26" s="46"/>
      <c r="AY26" s="46"/>
      <c r="AZ26" s="46"/>
      <c r="BA26" s="46"/>
      <c r="BB26" s="47">
        <f t="shared" si="2"/>
        <v>0</v>
      </c>
      <c r="BC26" s="47"/>
      <c r="BD26" s="47"/>
      <c r="BE26" s="47"/>
      <c r="BF26" s="47"/>
      <c r="BG26" s="47"/>
      <c r="BH26" s="13"/>
    </row>
    <row r="27" spans="2:60" s="11" customFormat="1" ht="15" customHeight="1">
      <c r="B27" s="9"/>
      <c r="C27" s="33" t="s">
        <v>42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4">
        <f>SUM(AS13:AU26)</f>
        <v>0</v>
      </c>
      <c r="AT27" s="34"/>
      <c r="AU27" s="34"/>
      <c r="AV27" s="35">
        <f>SUM(AV13:AZ26)</f>
        <v>0</v>
      </c>
      <c r="AW27" s="35"/>
      <c r="AX27" s="35"/>
      <c r="AY27" s="35"/>
      <c r="AZ27" s="35"/>
      <c r="BA27" s="35"/>
      <c r="BB27" s="36">
        <f>SUM(BB13:BG26)</f>
        <v>0</v>
      </c>
      <c r="BC27" s="36"/>
      <c r="BD27" s="36"/>
      <c r="BE27" s="36"/>
      <c r="BF27" s="36"/>
      <c r="BG27" s="36"/>
      <c r="BH27" s="13"/>
    </row>
    <row r="28" spans="2:60" s="11" customFormat="1" ht="6.95" customHeight="1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3"/>
    </row>
    <row r="29" spans="2:60" s="21" customFormat="1" ht="13.15">
      <c r="B29" s="17"/>
      <c r="C29" s="18" t="s">
        <v>43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20"/>
    </row>
    <row r="30" spans="2:60" s="24" customFormat="1" ht="24" customHeight="1">
      <c r="B30" s="22"/>
      <c r="C30" s="45" t="s">
        <v>5</v>
      </c>
      <c r="D30" s="45"/>
      <c r="E30" s="45"/>
      <c r="F30" s="45" t="s">
        <v>44</v>
      </c>
      <c r="G30" s="45"/>
      <c r="H30" s="45"/>
      <c r="I30" s="45"/>
      <c r="J30" s="45"/>
      <c r="K30" s="45"/>
      <c r="L30" s="45"/>
      <c r="M30" s="45" t="s">
        <v>45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 t="s">
        <v>11</v>
      </c>
      <c r="AT30" s="45"/>
      <c r="AU30" s="45"/>
      <c r="AV30" s="45" t="s">
        <v>12</v>
      </c>
      <c r="AW30" s="45"/>
      <c r="AX30" s="45"/>
      <c r="AY30" s="45"/>
      <c r="AZ30" s="45"/>
      <c r="BA30" s="45"/>
      <c r="BB30" s="45" t="s">
        <v>13</v>
      </c>
      <c r="BC30" s="45"/>
      <c r="BD30" s="45"/>
      <c r="BE30" s="45"/>
      <c r="BF30" s="45"/>
      <c r="BG30" s="45"/>
      <c r="BH30" s="23"/>
    </row>
    <row r="31" spans="2:60" s="24" customFormat="1" ht="15" customHeight="1">
      <c r="B31" s="22"/>
      <c r="C31" s="40">
        <v>2</v>
      </c>
      <c r="D31" s="40"/>
      <c r="E31" s="40"/>
      <c r="F31" s="40" t="s">
        <v>46</v>
      </c>
      <c r="G31" s="40"/>
      <c r="H31" s="40"/>
      <c r="I31" s="40"/>
      <c r="J31" s="40"/>
      <c r="K31" s="40"/>
      <c r="L31" s="40"/>
      <c r="M31" s="41" t="s">
        <v>47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4">
        <f>AS27</f>
        <v>0</v>
      </c>
      <c r="AT31" s="44"/>
      <c r="AU31" s="44"/>
      <c r="AV31" s="43">
        <f>AV27</f>
        <v>0</v>
      </c>
      <c r="AW31" s="40"/>
      <c r="AX31" s="40"/>
      <c r="AY31" s="40"/>
      <c r="AZ31" s="40"/>
      <c r="BA31" s="40"/>
      <c r="BB31" s="43">
        <f>BB27</f>
        <v>0</v>
      </c>
      <c r="BC31" s="40"/>
      <c r="BD31" s="40"/>
      <c r="BE31" s="40"/>
      <c r="BF31" s="40"/>
      <c r="BG31" s="40"/>
      <c r="BH31" s="23"/>
    </row>
    <row r="32" spans="2:60" s="24" customFormat="1" ht="15" customHeight="1">
      <c r="B32" s="22"/>
      <c r="C32" s="40">
        <v>3</v>
      </c>
      <c r="D32" s="40"/>
      <c r="E32" s="40"/>
      <c r="F32" s="40" t="s">
        <v>48</v>
      </c>
      <c r="G32" s="40"/>
      <c r="H32" s="40"/>
      <c r="I32" s="40"/>
      <c r="J32" s="40"/>
      <c r="K32" s="40"/>
      <c r="L32" s="40"/>
      <c r="M32" s="41" t="s">
        <v>49</v>
      </c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2">
        <f>AS28</f>
        <v>0</v>
      </c>
      <c r="AT32" s="42"/>
      <c r="AU32" s="42"/>
      <c r="AV32" s="43">
        <f>AV28</f>
        <v>0</v>
      </c>
      <c r="AW32" s="40"/>
      <c r="AX32" s="40"/>
      <c r="AY32" s="40"/>
      <c r="AZ32" s="40"/>
      <c r="BA32" s="40"/>
      <c r="BB32" s="43"/>
      <c r="BC32" s="40"/>
      <c r="BD32" s="40"/>
      <c r="BE32" s="40"/>
      <c r="BF32" s="40"/>
      <c r="BG32" s="40"/>
      <c r="BH32" s="23"/>
    </row>
    <row r="33" spans="2:60" s="11" customFormat="1" ht="15" customHeight="1">
      <c r="B33" s="9"/>
      <c r="C33" s="33" t="s">
        <v>50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4">
        <f>SUM(AS31:AU32)</f>
        <v>0</v>
      </c>
      <c r="AT33" s="34"/>
      <c r="AU33" s="34"/>
      <c r="AV33" s="35">
        <f>SUM(AV31:BA32)</f>
        <v>0</v>
      </c>
      <c r="AW33" s="35"/>
      <c r="AX33" s="35"/>
      <c r="AY33" s="35"/>
      <c r="AZ33" s="35"/>
      <c r="BA33" s="35"/>
      <c r="BB33" s="36">
        <f>SUM(BB31:BG32)</f>
        <v>0</v>
      </c>
      <c r="BC33" s="36"/>
      <c r="BD33" s="36"/>
      <c r="BE33" s="36"/>
      <c r="BF33" s="36"/>
      <c r="BG33" s="36"/>
      <c r="BH33" s="13"/>
    </row>
    <row r="34" spans="2:60" s="11" customFormat="1" ht="6.95" customHeigh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3"/>
    </row>
    <row r="35" spans="2:60" s="21" customFormat="1" ht="13.15">
      <c r="B35" s="17"/>
      <c r="C35" s="18" t="s">
        <v>51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20"/>
    </row>
    <row r="36" spans="2:60" s="11" customFormat="1" ht="88.15" customHeight="1">
      <c r="B36" s="9"/>
      <c r="C36" s="37" t="s">
        <v>52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13"/>
    </row>
    <row r="37" spans="2:60" s="11" customFormat="1" ht="6.95" customHeight="1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3"/>
    </row>
    <row r="38" spans="2:60" s="11" customFormat="1" ht="12.95" customHeight="1">
      <c r="B38" s="9"/>
      <c r="D38" s="25"/>
      <c r="F38" s="10"/>
      <c r="G38" s="25"/>
      <c r="H38" s="25"/>
      <c r="I38" s="25"/>
      <c r="J38" s="25"/>
      <c r="K38" s="25"/>
      <c r="L38" s="25"/>
      <c r="N38" s="10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BH38" s="13"/>
    </row>
    <row r="39" spans="2:60" s="11" customFormat="1" ht="12.95" customHeight="1">
      <c r="B39" s="9"/>
      <c r="G39" s="25"/>
      <c r="H39" s="25"/>
      <c r="I39" s="25"/>
      <c r="J39" s="25"/>
      <c r="K39" s="25"/>
      <c r="L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BH39" s="13"/>
    </row>
    <row r="40" spans="2:60" s="11" customFormat="1" ht="12.95" customHeight="1">
      <c r="B40" s="9"/>
      <c r="D40" s="25" t="s">
        <v>53</v>
      </c>
      <c r="F40" s="10">
        <f>AT7</f>
        <v>0</v>
      </c>
      <c r="G40" s="25"/>
      <c r="H40" s="25"/>
      <c r="I40" s="25"/>
      <c r="J40" s="25"/>
      <c r="K40" s="25"/>
      <c r="L40" s="25"/>
      <c r="N40" s="10" t="e">
        <f>VLOOKUP(F40,[2]Code!A:B,2,0)</f>
        <v>#N/A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H40" s="13"/>
    </row>
    <row r="41" spans="2:60" s="11" customFormat="1" ht="12.95" customHeight="1">
      <c r="B41" s="9"/>
      <c r="D41" s="25" t="s">
        <v>53</v>
      </c>
      <c r="F41" s="10" t="s">
        <v>54</v>
      </c>
      <c r="G41" s="25"/>
      <c r="H41" s="25"/>
      <c r="I41" s="25"/>
      <c r="J41" s="25"/>
      <c r="K41" s="25"/>
      <c r="L41" s="25"/>
      <c r="N41" s="10" t="s">
        <v>55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25"/>
      <c r="BH41" s="13"/>
    </row>
    <row r="42" spans="2:60" s="11" customFormat="1" ht="12.95" customHeight="1">
      <c r="B42" s="9"/>
      <c r="D42" s="25" t="s">
        <v>53</v>
      </c>
      <c r="F42" s="10" t="s">
        <v>56</v>
      </c>
      <c r="G42" s="25"/>
      <c r="H42" s="25"/>
      <c r="I42" s="25"/>
      <c r="J42" s="25"/>
      <c r="K42" s="25"/>
      <c r="L42" s="25"/>
      <c r="N42" s="10" t="s">
        <v>57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BH42" s="13"/>
    </row>
    <row r="43" spans="2:60" s="11" customFormat="1" ht="6.95" customHeight="1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3"/>
    </row>
    <row r="44" spans="2:60" s="11" customFormat="1" ht="16.5" customHeight="1">
      <c r="B44" s="9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13"/>
    </row>
    <row r="45" spans="2:60" s="11" customFormat="1" ht="20.25" customHeight="1">
      <c r="B45" s="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32">
        <f ca="1">TODAY()</f>
        <v>44638</v>
      </c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26"/>
      <c r="BH45" s="13"/>
    </row>
    <row r="46" spans="2:60" s="11" customFormat="1" ht="20.25" customHeight="1" thickBo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30"/>
    </row>
    <row r="47" spans="2:60" ht="6.95" customHeight="1"/>
  </sheetData>
  <mergeCells count="168">
    <mergeCell ref="AT6:BG6"/>
    <mergeCell ref="AT7:BG7"/>
    <mergeCell ref="C8:BG8"/>
    <mergeCell ref="C12:E12"/>
    <mergeCell ref="F12:L12"/>
    <mergeCell ref="M12:V12"/>
    <mergeCell ref="W12:AH12"/>
    <mergeCell ref="AI12:AL12"/>
    <mergeCell ref="AM12:AR12"/>
    <mergeCell ref="AS12:AU12"/>
    <mergeCell ref="AV12:BA12"/>
    <mergeCell ref="BB12:BG12"/>
    <mergeCell ref="C13:E13"/>
    <mergeCell ref="F13:L13"/>
    <mergeCell ref="M13:V13"/>
    <mergeCell ref="W13:AH13"/>
    <mergeCell ref="AI13:AL13"/>
    <mergeCell ref="AM13:AR13"/>
    <mergeCell ref="AS13:AU13"/>
    <mergeCell ref="AV13:BA13"/>
    <mergeCell ref="BB13:BG13"/>
    <mergeCell ref="C14:E14"/>
    <mergeCell ref="F14:L14"/>
    <mergeCell ref="M14:V14"/>
    <mergeCell ref="W14:AH14"/>
    <mergeCell ref="AI14:AL14"/>
    <mergeCell ref="AM14:AR14"/>
    <mergeCell ref="AS14:AU14"/>
    <mergeCell ref="AV14:BA14"/>
    <mergeCell ref="BB14:BG14"/>
    <mergeCell ref="AS15:AU15"/>
    <mergeCell ref="AV15:BA15"/>
    <mergeCell ref="BB15:BG15"/>
    <mergeCell ref="C16:E16"/>
    <mergeCell ref="F16:L16"/>
    <mergeCell ref="M16:V16"/>
    <mergeCell ref="W16:AH16"/>
    <mergeCell ref="AI16:AL16"/>
    <mergeCell ref="AM16:AR16"/>
    <mergeCell ref="AS16:AU16"/>
    <mergeCell ref="C15:E15"/>
    <mergeCell ref="F15:L15"/>
    <mergeCell ref="M15:V15"/>
    <mergeCell ref="W15:AH15"/>
    <mergeCell ref="AI15:AL15"/>
    <mergeCell ref="AM15:AR15"/>
    <mergeCell ref="AV16:BA16"/>
    <mergeCell ref="BB16:BG16"/>
    <mergeCell ref="C17:E17"/>
    <mergeCell ref="F17:L17"/>
    <mergeCell ref="M17:V17"/>
    <mergeCell ref="W17:AH17"/>
    <mergeCell ref="AI17:AL17"/>
    <mergeCell ref="AM17:AR17"/>
    <mergeCell ref="AS17:AU17"/>
    <mergeCell ref="AV17:BA17"/>
    <mergeCell ref="BB17:BG17"/>
    <mergeCell ref="C18:E18"/>
    <mergeCell ref="F18:L18"/>
    <mergeCell ref="M18:V18"/>
    <mergeCell ref="W18:AH18"/>
    <mergeCell ref="AI18:AL18"/>
    <mergeCell ref="AM18:AR18"/>
    <mergeCell ref="AS18:AU18"/>
    <mergeCell ref="AV18:BA18"/>
    <mergeCell ref="BB18:BG18"/>
    <mergeCell ref="AS19:AU19"/>
    <mergeCell ref="AV19:BA19"/>
    <mergeCell ref="BB19:BG19"/>
    <mergeCell ref="C20:E20"/>
    <mergeCell ref="F20:L20"/>
    <mergeCell ref="M20:V20"/>
    <mergeCell ref="W20:AH20"/>
    <mergeCell ref="AI20:AL20"/>
    <mergeCell ref="AM20:AR20"/>
    <mergeCell ref="AS20:AU20"/>
    <mergeCell ref="C19:E19"/>
    <mergeCell ref="F19:L19"/>
    <mergeCell ref="M19:V19"/>
    <mergeCell ref="W19:AH19"/>
    <mergeCell ref="AI19:AL19"/>
    <mergeCell ref="AM19:AR19"/>
    <mergeCell ref="AV20:BA20"/>
    <mergeCell ref="BB20:BG20"/>
    <mergeCell ref="C21:E21"/>
    <mergeCell ref="F21:L21"/>
    <mergeCell ref="M21:V21"/>
    <mergeCell ref="W21:AH21"/>
    <mergeCell ref="AI21:AL21"/>
    <mergeCell ref="AM21:AR21"/>
    <mergeCell ref="AS21:AU21"/>
    <mergeCell ref="AV21:BA21"/>
    <mergeCell ref="BB21:BG21"/>
    <mergeCell ref="C22:E22"/>
    <mergeCell ref="F22:L22"/>
    <mergeCell ref="M22:V22"/>
    <mergeCell ref="W22:AH22"/>
    <mergeCell ref="AI22:AL22"/>
    <mergeCell ref="AM22:AR22"/>
    <mergeCell ref="AS22:AU22"/>
    <mergeCell ref="AV22:BA22"/>
    <mergeCell ref="BB22:BG22"/>
    <mergeCell ref="AS23:AU23"/>
    <mergeCell ref="AV23:BA23"/>
    <mergeCell ref="BB23:BG23"/>
    <mergeCell ref="C23:E23"/>
    <mergeCell ref="F23:L23"/>
    <mergeCell ref="M23:V23"/>
    <mergeCell ref="W23:AH23"/>
    <mergeCell ref="AI23:AL23"/>
    <mergeCell ref="AM23:AR23"/>
    <mergeCell ref="C24:E24"/>
    <mergeCell ref="F24:L24"/>
    <mergeCell ref="M24:V24"/>
    <mergeCell ref="W24:AH24"/>
    <mergeCell ref="AI24:AL24"/>
    <mergeCell ref="AM24:AR24"/>
    <mergeCell ref="AS24:AU24"/>
    <mergeCell ref="AV24:BA24"/>
    <mergeCell ref="BB24:BG24"/>
    <mergeCell ref="C25:E25"/>
    <mergeCell ref="F25:L25"/>
    <mergeCell ref="M25:V25"/>
    <mergeCell ref="W25:AH25"/>
    <mergeCell ref="AI25:AL25"/>
    <mergeCell ref="AM25:AR25"/>
    <mergeCell ref="AS25:AU25"/>
    <mergeCell ref="AV25:BA25"/>
    <mergeCell ref="BB25:BG25"/>
    <mergeCell ref="AS26:AU26"/>
    <mergeCell ref="AV26:BA26"/>
    <mergeCell ref="BB26:BG26"/>
    <mergeCell ref="C27:AR27"/>
    <mergeCell ref="AS27:AU27"/>
    <mergeCell ref="AV27:BA27"/>
    <mergeCell ref="BB27:BG27"/>
    <mergeCell ref="C26:E26"/>
    <mergeCell ref="F26:L26"/>
    <mergeCell ref="M26:V26"/>
    <mergeCell ref="W26:AH26"/>
    <mergeCell ref="AI26:AL26"/>
    <mergeCell ref="AM26:AR26"/>
    <mergeCell ref="C31:E31"/>
    <mergeCell ref="F31:L31"/>
    <mergeCell ref="M31:AR31"/>
    <mergeCell ref="AS31:AU31"/>
    <mergeCell ref="AV31:BA31"/>
    <mergeCell ref="BB31:BG31"/>
    <mergeCell ref="C30:E30"/>
    <mergeCell ref="F30:L30"/>
    <mergeCell ref="M30:AR30"/>
    <mergeCell ref="AS30:AU30"/>
    <mergeCell ref="AV30:BA30"/>
    <mergeCell ref="BB30:BG30"/>
    <mergeCell ref="AU41:BF41"/>
    <mergeCell ref="AU45:BF45"/>
    <mergeCell ref="C33:AR33"/>
    <mergeCell ref="AS33:AU33"/>
    <mergeCell ref="AV33:BA33"/>
    <mergeCell ref="BB33:BG33"/>
    <mergeCell ref="C36:BG36"/>
    <mergeCell ref="AU40:BF40"/>
    <mergeCell ref="C32:E32"/>
    <mergeCell ref="F32:L32"/>
    <mergeCell ref="M32:AR32"/>
    <mergeCell ref="AS32:AU32"/>
    <mergeCell ref="AV32:BA32"/>
    <mergeCell ref="BB32:BG32"/>
  </mergeCells>
  <phoneticPr fontId="3" type="noConversion"/>
  <pageMargins left="0.23622047244094491" right="0.23622047244094491" top="0.15748031496062992" bottom="0.15748031496062992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267853-6D5D-44B9-8573-C95702FA60ED}">
          <x14:formula1>
            <xm:f>'W:\16 KR CRC CS\9-1. B2B Dedicated\2. B2B CRC Work Process\2. 고객발송자료\2. 주문서양식\[네스프레소 캡슐 주문서_B2B_임대(15종)_대표자업데이트.xlsx]Code'!#REF!</xm:f>
          </x14:formula1>
          <xm:sqref>AT7:BG7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8F9C2D4A9D247A40895EF3EE1544F" ma:contentTypeVersion="10" ma:contentTypeDescription="Create a new document." ma:contentTypeScope="" ma:versionID="bd135ab51243da9abcb7ded5f4f74ebe">
  <xsd:schema xmlns:xsd="http://www.w3.org/2001/XMLSchema" xmlns:xs="http://www.w3.org/2001/XMLSchema" xmlns:p="http://schemas.microsoft.com/office/2006/metadata/properties" xmlns:ns2="027af223-88e5-4fec-a0b4-8fda998e22f4" xmlns:ns3="85a12e4e-2817-4225-ba32-438045f74f69" targetNamespace="http://schemas.microsoft.com/office/2006/metadata/properties" ma:root="true" ma:fieldsID="5753cf58638641afbe6d34f3f074ee16" ns2:_="" ns3:_="">
    <xsd:import namespace="027af223-88e5-4fec-a0b4-8fda998e22f4"/>
    <xsd:import namespace="85a12e4e-2817-4225-ba32-438045f74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af223-88e5-4fec-a0b4-8fda998e2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12e4e-2817-4225-ba32-438045f74f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B803FB-18FD-4186-9DCB-828447B3584B}"/>
</file>

<file path=customXml/itemProps2.xml><?xml version="1.0" encoding="utf-8"?>
<ds:datastoreItem xmlns:ds="http://schemas.openxmlformats.org/officeDocument/2006/customXml" ds:itemID="{7732242C-1CA5-4099-9ABD-29570388D1D3}"/>
</file>

<file path=customXml/itemProps3.xml><?xml version="1.0" encoding="utf-8"?>
<ds:datastoreItem xmlns:ds="http://schemas.openxmlformats.org/officeDocument/2006/customXml" ds:itemID="{351EDFF8-527E-4BD4-B135-5DF6392555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Nestle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Lim,Jisun,SEOUL,Nespresso CRC</dc:creator>
  <cp:keywords/>
  <dc:description/>
  <cp:lastModifiedBy/>
  <cp:revision/>
  <dcterms:created xsi:type="dcterms:W3CDTF">2021-02-23T02:30:10Z</dcterms:created>
  <dcterms:modified xsi:type="dcterms:W3CDTF">2022-03-18T01:05:26Z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2021-02-23T02:30:11Z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0b7c904c-2536-4ff4-b13a-6bd543f45f7d</vt:lpwstr>
  </property>
  <property fmtid="{D5CDD505-2E9C-101B-9397-08002B2CF9AE}" pid="8" name="MSIP_Label_1ada0a2f-b917-4d51-b0d0-d418a10c8b23_ContentBits">
    <vt:lpwstr>0</vt:lpwstr>
  </property>
  <property fmtid="{D5CDD505-2E9C-101B-9397-08002B2CF9AE}" pid="9" name="ContentTypeId">
    <vt:lpwstr>0x0101001738F9C2D4A9D247A40895EF3EE1544F</vt:lpwstr>
  </property>
</Properties>
</file>